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Area" localSheetId="0">'Лист1'!$A$2:$HU$187</definedName>
  </definedNames>
  <calcPr fullCalcOnLoad="1"/>
</workbook>
</file>

<file path=xl/sharedStrings.xml><?xml version="1.0" encoding="utf-8"?>
<sst xmlns="http://schemas.openxmlformats.org/spreadsheetml/2006/main" count="210" uniqueCount="115">
  <si>
    <t>№ п/п</t>
  </si>
  <si>
    <t>Статьи затрат</t>
  </si>
  <si>
    <t>Всего</t>
  </si>
  <si>
    <t>Капитальные вложения по проекту, всего:</t>
  </si>
  <si>
    <t>в том числе:</t>
  </si>
  <si>
    <t>строительно-монтажные работы</t>
  </si>
  <si>
    <t>Капитальные вложения в объекты сбыта</t>
  </si>
  <si>
    <t>Другие инвестиции в период освоения производственных мощностей и эксплуатации</t>
  </si>
  <si>
    <t>Итого:</t>
  </si>
  <si>
    <t>Расшифровка затрат на мероприятия по реализации проекта</t>
  </si>
  <si>
    <t>Наименование мероприятий</t>
  </si>
  <si>
    <t>Ориентировочная стоимость, тыс.руб.</t>
  </si>
  <si>
    <t>Сроки проведения</t>
  </si>
  <si>
    <t>Подготовка и согласование технической документации</t>
  </si>
  <si>
    <t>Реконструкция производственного помещения</t>
  </si>
  <si>
    <t>Приобретение оборудования</t>
  </si>
  <si>
    <t>Монтаж и наладка оборудования</t>
  </si>
  <si>
    <t>Организация сбыта</t>
  </si>
  <si>
    <t>Наименование показателей</t>
  </si>
  <si>
    <t>Инвестиции по проекту:</t>
  </si>
  <si>
    <t>оборудование</t>
  </si>
  <si>
    <t>табл.№1</t>
  </si>
  <si>
    <t>табл.№2</t>
  </si>
  <si>
    <t>Дата начала</t>
  </si>
  <si>
    <t>Дата окончания</t>
  </si>
  <si>
    <t>Приобретение сырья. Материалов, комплектующих, топлива, энергии</t>
  </si>
  <si>
    <t>табл.№3</t>
  </si>
  <si>
    <t>Ориентировочная цена, тыс.руб.</t>
  </si>
  <si>
    <t>Стоимость, тыс.руб.</t>
  </si>
  <si>
    <t>Наименование продукции (услуг)</t>
  </si>
  <si>
    <t>Ед.   изм.</t>
  </si>
  <si>
    <t>табл.№4</t>
  </si>
  <si>
    <t>табл.№5</t>
  </si>
  <si>
    <t>табл.№6</t>
  </si>
  <si>
    <t>табл.№7</t>
  </si>
  <si>
    <t>1</t>
  </si>
  <si>
    <t>2</t>
  </si>
  <si>
    <t>Затраты на оплату труда</t>
  </si>
  <si>
    <t>НСиПЗ</t>
  </si>
  <si>
    <t xml:space="preserve">Налоги и отчисления с ФОТ </t>
  </si>
  <si>
    <t>Кол-во штатных единиц</t>
  </si>
  <si>
    <t>табл.№8</t>
  </si>
  <si>
    <t>табл.№9</t>
  </si>
  <si>
    <t>Общая выручка от реализации продукции (ДОХОДЫ), всего:</t>
  </si>
  <si>
    <t>Итого: Доходы-Расходы</t>
  </si>
  <si>
    <t>прочие затраты (лицензия)</t>
  </si>
  <si>
    <t>2 кв.</t>
  </si>
  <si>
    <t>1 кв.</t>
  </si>
  <si>
    <t>3 кв.</t>
  </si>
  <si>
    <t>4 кв.</t>
  </si>
  <si>
    <t>Цена, руб.</t>
  </si>
  <si>
    <t>Общий план производства и реализации продукции (услуг) в стоимостном выражении</t>
  </si>
  <si>
    <t>Должность (наемных работников)</t>
  </si>
  <si>
    <t>3</t>
  </si>
  <si>
    <t>Кол-во</t>
  </si>
  <si>
    <t xml:space="preserve">Общие расходы по фонду оплаты труда (ФОТ) </t>
  </si>
  <si>
    <t>2.1</t>
  </si>
  <si>
    <t>2.2</t>
  </si>
  <si>
    <t>2.3</t>
  </si>
  <si>
    <t>2.4</t>
  </si>
  <si>
    <t>2.6</t>
  </si>
  <si>
    <t>2.7</t>
  </si>
  <si>
    <t>Чистая прибыль</t>
  </si>
  <si>
    <t>Общая выручка от реализации продукции (товаров, услуг) всего:</t>
  </si>
  <si>
    <t>Наименование оборудования (сырья, материалов, товаров)</t>
  </si>
  <si>
    <t>табл.№10</t>
  </si>
  <si>
    <t>Цены продукции (товаров, услуг)</t>
  </si>
  <si>
    <t>Наименование продукции (товаров, услуг)</t>
  </si>
  <si>
    <t>Общий план производства и реализации продукции (товаров, услуг) по проекту в натуральном выражении</t>
  </si>
  <si>
    <t>Общая характеристика субъекта малого и среднего предпринимательства</t>
  </si>
  <si>
    <t>Приобретение автотранспорта</t>
  </si>
  <si>
    <t>Приобретаемое оборудование (сырье, материалы, товары) по проекту, тыс.руб.</t>
  </si>
  <si>
    <t>Месячный ФОТ, руб.</t>
  </si>
  <si>
    <t>Годовой ФОТ, руб.</t>
  </si>
  <si>
    <t>Характеристика предприятия-заявителя</t>
  </si>
  <si>
    <t>В данном разделе следует указать данные о предприятии, основные виды выпускаемой продукции  (оказываемых услуг, реализации товаров). Назначение и основные технические характеристики продукции (услуг). Характеристика новизны (принципиально новая, новый дизайн, наличие собственных "ноу-хау", аналог выпускаемой проукции (услуг).Необходима ли сертификация или лицензирование продукции.</t>
  </si>
  <si>
    <t>Характеристика направления инвестиций</t>
  </si>
  <si>
    <t>Пополнение оборотных средств</t>
  </si>
  <si>
    <t>В данном разделе следует указать направление инвестиций (табл.№1 и табл.№2), с расшифровкой приобретаемого оборудования (табл.№3), условия приобретения оборудования, указываются возможные поставщики, а так же преимущества перед другими поставщиками, по строительно-монтажным работам указываются возможные подрядчики.</t>
  </si>
  <si>
    <t>Маркетинговый план</t>
  </si>
  <si>
    <t>Анализ рынка</t>
  </si>
  <si>
    <t xml:space="preserve">В данном разделе следует указать преимущества предлагаемой продукции (товаров, услуг) по научно-техническим, технологическим и стоимостным характеристикам, обоснование наличия спроса на продукцию (товар, услуги) при заявленных ценах, количественная оценка емкости рынка, существующий и прогнозируемый объем продаж на рынке (табл.№4), цены на дату расчета проекта (табл.№5), масштабы и направления использования (район, город, регион), имеющиеся контракты (протоколы о намерениях, договоры и т.п.) на поставку продукции (товаров, услуг). В какой сфере можно использовать продукт (массовое потребление, специальное промышленное). </t>
  </si>
  <si>
    <t>Кадры и фонд оплаты труда</t>
  </si>
  <si>
    <t>Финансовый план</t>
  </si>
  <si>
    <t>%</t>
  </si>
  <si>
    <t>Аренда здания (помещения)</t>
  </si>
  <si>
    <t>Прочие расходы (коммунальные, транспортные услуги)</t>
  </si>
  <si>
    <t>В данном разделе следует охарактеризовать отраслевую направленность рынка сбыта, востребованность производимой продукции (товаров, услуг) в данном регионе. Конкуренты и конкурентные преимущества продукции (товаров, услуг), перспективы развития рынка.</t>
  </si>
  <si>
    <t>Индивидуальный предприниматель</t>
  </si>
  <si>
    <t xml:space="preserve">Директор </t>
  </si>
  <si>
    <t>Общие затраты на производство и сбыт продукции (услуг) (РАСХОДЫ)</t>
  </si>
  <si>
    <t>Финансовые результаты производственно-сбытовой деятельности по проекту</t>
  </si>
  <si>
    <t>Заполняются ячейки, выделенные зеленым цветом, при необходимости ширину строки можно увеличить или уменьшить</t>
  </si>
  <si>
    <t>Погашение основного долга по микрозайму</t>
  </si>
  <si>
    <t xml:space="preserve">         Штатное расписание наемных работников  (без индивидуального предпринимателя)  на момент составления технико-экономического обоснования</t>
  </si>
  <si>
    <t xml:space="preserve">Штатное расписание наемных работников на вновь создаваемые рабочие места  </t>
  </si>
  <si>
    <t>Материальные затраты (сырье, материалы, товары)</t>
  </si>
  <si>
    <t>В том числе за 3-й год реализации проекта, тыс.руб.</t>
  </si>
  <si>
    <t>В том числе за 2-й год реализации проекта, тыс.руб.</t>
  </si>
  <si>
    <t>В том числе за 1-й год реализации проекта, тыс.руб.</t>
  </si>
  <si>
    <t>В том числе за 1-й год реализации проекта</t>
  </si>
  <si>
    <t>В том числе за 2-й год реализации проекта</t>
  </si>
  <si>
    <t>В том числе за 3-й год реализации проекта</t>
  </si>
  <si>
    <t>В том числе  за 1-й год  реализации проекта, тыс.руб.</t>
  </si>
  <si>
    <t>В том числе  за 2-й год  реализации проекта, тыс.руб.</t>
  </si>
  <si>
    <t>В том числе  за 3-й год  реализации проекта, тыс.руб.</t>
  </si>
  <si>
    <t xml:space="preserve">В данном разделе необходимо указать где субъект малого и среднего предпринимательства  осуществляет свою деятельность в арендованном помещении или в помещении принадлежащем на праве собственности. Какая применяется система налогообложения. Так же следует указать: 1. Есть ли опыт работы в данной сфере бизнеса или только теоретические знания; 2. Создается новое производство, либо техническое перевооружение и расширение действующего производства. </t>
  </si>
  <si>
    <t>Наименование СМСП</t>
  </si>
  <si>
    <t>ОСНО, УСН, ЕСХН, патент</t>
  </si>
  <si>
    <t>6.1</t>
  </si>
  <si>
    <t xml:space="preserve">Выплата процентов по микрозайму </t>
  </si>
  <si>
    <t>Погашение действующих кредитов, займов (основной долг)</t>
  </si>
  <si>
    <t xml:space="preserve">Затраты на оплату труда </t>
  </si>
  <si>
    <t>Страховые взносы налоги от ФОТ</t>
  </si>
  <si>
    <t xml:space="preserve">Приложение 1и
к Правилам предоставления микрозаймов
Микрокредитной компании 
Государственный фонд поддержки
предпринимательства Кузбасса                                                   
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</si>
</sst>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0.000000"/>
    <numFmt numFmtId="193" formatCode="#,##0_р_."/>
    <numFmt numFmtId="194" formatCode="#,##0.00_р_."/>
    <numFmt numFmtId="195" formatCode="#,##0.0_р_."/>
    <numFmt numFmtId="196" formatCode="#,##0.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hidden="1" locked="0"/>
    </xf>
    <xf numFmtId="0" fontId="1" fillId="0" borderId="0" xfId="0" applyFont="1" applyBorder="1" applyAlignment="1" applyProtection="1">
      <alignment wrapText="1"/>
      <protection hidden="1" locked="0"/>
    </xf>
    <xf numFmtId="0" fontId="1" fillId="0" borderId="0" xfId="0" applyFont="1" applyFill="1" applyBorder="1" applyAlignment="1" applyProtection="1">
      <alignment wrapText="1"/>
      <protection hidden="1" locked="0"/>
    </xf>
    <xf numFmtId="0" fontId="1" fillId="0" borderId="0" xfId="0" applyFont="1" applyFill="1" applyAlignment="1" applyProtection="1">
      <alignment wrapText="1"/>
      <protection hidden="1" locked="0"/>
    </xf>
    <xf numFmtId="0" fontId="5" fillId="0" borderId="0" xfId="0" applyFont="1" applyAlignment="1" applyProtection="1">
      <alignment wrapText="1"/>
      <protection hidden="1" locked="0"/>
    </xf>
    <xf numFmtId="0" fontId="5" fillId="0" borderId="0" xfId="0" applyFont="1" applyFill="1" applyAlignment="1" applyProtection="1">
      <alignment wrapText="1"/>
      <protection hidden="1" locked="0"/>
    </xf>
    <xf numFmtId="0" fontId="1" fillId="0" borderId="0" xfId="0" applyFont="1" applyAlignment="1" applyProtection="1">
      <alignment horizontal="left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vertical="top" wrapText="1"/>
      <protection hidden="1" locked="0"/>
    </xf>
    <xf numFmtId="193" fontId="1" fillId="0" borderId="10" xfId="0" applyNumberFormat="1" applyFont="1" applyBorder="1" applyAlignment="1" applyProtection="1">
      <alignment horizontal="center" vertical="center" wrapText="1"/>
      <protection hidden="1"/>
    </xf>
    <xf numFmtId="193" fontId="1" fillId="0" borderId="11" xfId="0" applyNumberFormat="1" applyFont="1" applyBorder="1" applyAlignment="1" applyProtection="1">
      <alignment horizontal="center" vertical="center" wrapText="1"/>
      <protection hidden="1"/>
    </xf>
    <xf numFmtId="193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1" fillId="4" borderId="24" xfId="0" applyFont="1" applyFill="1" applyBorder="1" applyAlignment="1" applyProtection="1">
      <alignment horizontal="center" vertical="center" wrapText="1"/>
      <protection hidden="1" locked="0"/>
    </xf>
    <xf numFmtId="0" fontId="1" fillId="4" borderId="25" xfId="0" applyFont="1" applyFill="1" applyBorder="1" applyAlignment="1" applyProtection="1">
      <alignment horizontal="center" vertical="center" wrapText="1"/>
      <protection hidden="1" locked="0"/>
    </xf>
    <xf numFmtId="0" fontId="1" fillId="4" borderId="26" xfId="0" applyFont="1" applyFill="1" applyBorder="1" applyAlignment="1" applyProtection="1">
      <alignment horizontal="center" vertical="center" wrapText="1"/>
      <protection hidden="1" locked="0"/>
    </xf>
    <xf numFmtId="0" fontId="1" fillId="4" borderId="27" xfId="0" applyFont="1" applyFill="1" applyBorder="1" applyAlignment="1" applyProtection="1">
      <alignment horizontal="center" vertical="center" wrapText="1"/>
      <protection hidden="1" locked="0"/>
    </xf>
    <xf numFmtId="0" fontId="1" fillId="4" borderId="28" xfId="0" applyFont="1" applyFill="1" applyBorder="1" applyAlignment="1" applyProtection="1">
      <alignment horizontal="center" vertical="center" wrapText="1"/>
      <protection hidden="1" locked="0"/>
    </xf>
    <xf numFmtId="0" fontId="1" fillId="4" borderId="29" xfId="0" applyFont="1" applyFill="1" applyBorder="1" applyAlignment="1" applyProtection="1">
      <alignment horizontal="center" vertical="center" wrapText="1"/>
      <protection hidden="1" locked="0"/>
    </xf>
    <xf numFmtId="1" fontId="1" fillId="0" borderId="30" xfId="0" applyNumberFormat="1" applyFont="1" applyBorder="1" applyAlignment="1" applyProtection="1">
      <alignment horizontal="center" vertical="center" wrapText="1"/>
      <protection hidden="1"/>
    </xf>
    <xf numFmtId="1" fontId="1" fillId="0" borderId="31" xfId="0" applyNumberFormat="1" applyFont="1" applyBorder="1" applyAlignment="1" applyProtection="1">
      <alignment horizontal="center" vertical="center" wrapText="1"/>
      <protection hidden="1"/>
    </xf>
    <xf numFmtId="1" fontId="1" fillId="0" borderId="32" xfId="0" applyNumberFormat="1" applyFont="1" applyBorder="1" applyAlignment="1" applyProtection="1">
      <alignment horizontal="center" vertical="center" wrapText="1"/>
      <protection hidden="1"/>
    </xf>
    <xf numFmtId="49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1" fontId="1" fillId="0" borderId="33" xfId="0" applyNumberFormat="1" applyFont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top"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7" fillId="0" borderId="30" xfId="0" applyFont="1" applyBorder="1" applyAlignment="1" applyProtection="1">
      <alignment horizontal="justify" vertical="top" wrapText="1"/>
      <protection hidden="1"/>
    </xf>
    <xf numFmtId="0" fontId="7" fillId="0" borderId="31" xfId="0" applyFont="1" applyBorder="1" applyAlignment="1" applyProtection="1">
      <alignment horizontal="justify" vertical="top" wrapText="1"/>
      <protection hidden="1"/>
    </xf>
    <xf numFmtId="0" fontId="0" fillId="0" borderId="31" xfId="0" applyFont="1" applyBorder="1" applyAlignment="1" applyProtection="1">
      <alignment wrapText="1"/>
      <protection hidden="1"/>
    </xf>
    <xf numFmtId="0" fontId="0" fillId="0" borderId="32" xfId="0" applyFont="1" applyBorder="1" applyAlignment="1" applyProtection="1">
      <alignment wrapText="1"/>
      <protection hidden="1"/>
    </xf>
    <xf numFmtId="1" fontId="1" fillId="0" borderId="25" xfId="0" applyNumberFormat="1" applyFont="1" applyBorder="1" applyAlignment="1" applyProtection="1">
      <alignment horizontal="center" vertical="center" wrapText="1"/>
      <protection hidden="1"/>
    </xf>
    <xf numFmtId="1" fontId="1" fillId="0" borderId="34" xfId="0" applyNumberFormat="1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justify" vertical="top"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wrapText="1"/>
      <protection hidden="1"/>
    </xf>
    <xf numFmtId="0" fontId="7" fillId="0" borderId="32" xfId="0" applyFont="1" applyBorder="1" applyAlignment="1" applyProtection="1">
      <alignment wrapText="1"/>
      <protection hidden="1"/>
    </xf>
    <xf numFmtId="1" fontId="1" fillId="0" borderId="24" xfId="0" applyNumberFormat="1" applyFont="1" applyBorder="1" applyAlignment="1" applyProtection="1">
      <alignment horizontal="center" vertical="center" wrapText="1"/>
      <protection hidden="1"/>
    </xf>
    <xf numFmtId="1" fontId="1" fillId="0" borderId="35" xfId="0" applyNumberFormat="1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" fillId="0" borderId="40" xfId="0" applyNumberFormat="1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vertical="top" wrapText="1"/>
      <protection hidden="1"/>
    </xf>
    <xf numFmtId="0" fontId="2" fillId="0" borderId="35" xfId="0" applyFont="1" applyBorder="1" applyAlignment="1" applyProtection="1">
      <alignment vertical="top" wrapText="1"/>
      <protection hidden="1"/>
    </xf>
    <xf numFmtId="0" fontId="2" fillId="32" borderId="47" xfId="0" applyFont="1" applyFill="1" applyBorder="1" applyAlignment="1" applyProtection="1">
      <alignment horizontal="left" vertical="center" wrapText="1"/>
      <protection hidden="1"/>
    </xf>
    <xf numFmtId="0" fontId="2" fillId="32" borderId="28" xfId="0" applyFont="1" applyFill="1" applyBorder="1" applyAlignment="1" applyProtection="1">
      <alignment horizontal="left" vertical="center" wrapText="1"/>
      <protection hidden="1"/>
    </xf>
    <xf numFmtId="0" fontId="2" fillId="32" borderId="29" xfId="0" applyFont="1" applyFill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1" fillId="0" borderId="48" xfId="0" applyFont="1" applyBorder="1" applyAlignment="1" applyProtection="1">
      <alignment horizontal="left" vertical="center" wrapText="1"/>
      <protection hidden="1"/>
    </xf>
    <xf numFmtId="0" fontId="1" fillId="0" borderId="49" xfId="0" applyFont="1" applyBorder="1" applyAlignment="1" applyProtection="1">
      <alignment horizontal="left" vertical="center" wrapText="1"/>
      <protection hidden="1"/>
    </xf>
    <xf numFmtId="0" fontId="1" fillId="0" borderId="50" xfId="0" applyFont="1" applyBorder="1" applyAlignment="1" applyProtection="1">
      <alignment horizontal="left" vertical="center" wrapText="1"/>
      <protection hidden="1"/>
    </xf>
    <xf numFmtId="0" fontId="1" fillId="0" borderId="51" xfId="0" applyFont="1" applyBorder="1" applyAlignment="1" applyProtection="1">
      <alignment horizontal="left" vertical="center" wrapText="1"/>
      <protection hidden="1"/>
    </xf>
    <xf numFmtId="1" fontId="1" fillId="0" borderId="5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" fontId="1" fillId="0" borderId="53" xfId="0" applyNumberFormat="1" applyFont="1" applyBorder="1" applyAlignment="1" applyProtection="1">
      <alignment horizontal="center" vertical="center" wrapText="1"/>
      <protection hidden="1"/>
    </xf>
    <xf numFmtId="1" fontId="1" fillId="0" borderId="45" xfId="0" applyNumberFormat="1" applyFont="1" applyBorder="1" applyAlignment="1" applyProtection="1">
      <alignment horizontal="center" vertical="center" wrapText="1"/>
      <protection hidden="1"/>
    </xf>
    <xf numFmtId="1" fontId="1" fillId="0" borderId="46" xfId="0" applyNumberFormat="1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 locked="0"/>
    </xf>
    <xf numFmtId="0" fontId="1" fillId="4" borderId="48" xfId="0" applyFont="1" applyFill="1" applyBorder="1" applyAlignment="1" applyProtection="1">
      <alignment horizontal="center" vertical="center" wrapText="1"/>
      <protection hidden="1"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1" fillId="4" borderId="56" xfId="0" applyFont="1" applyFill="1" applyBorder="1" applyAlignment="1" applyProtection="1">
      <alignment horizontal="center" vertical="center" wrapText="1"/>
      <protection hidden="1" locked="0"/>
    </xf>
    <xf numFmtId="0" fontId="1" fillId="4" borderId="50" xfId="0" applyFont="1" applyFill="1" applyBorder="1" applyAlignment="1" applyProtection="1">
      <alignment horizontal="center" vertical="center" wrapText="1"/>
      <protection hidden="1" locked="0"/>
    </xf>
    <xf numFmtId="0" fontId="1" fillId="4" borderId="51" xfId="0" applyFont="1" applyFill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1" fillId="4" borderId="27" xfId="0" applyFont="1" applyFill="1" applyBorder="1" applyAlignment="1" applyProtection="1">
      <alignment horizontal="center" vertical="center" wrapText="1"/>
      <protection hidden="1" locked="0"/>
    </xf>
    <xf numFmtId="0" fontId="1" fillId="4" borderId="48" xfId="0" applyFont="1" applyFill="1" applyBorder="1" applyAlignment="1" applyProtection="1">
      <alignment horizontal="center" vertical="center" wrapText="1"/>
      <protection hidden="1" locked="0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wrapText="1"/>
      <protection hidden="1" locked="0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35" xfId="0" applyFont="1" applyBorder="1" applyAlignment="1" applyProtection="1">
      <alignment horizontal="left" vertical="center" wrapText="1"/>
      <protection hidden="1"/>
    </xf>
    <xf numFmtId="0" fontId="1" fillId="4" borderId="39" xfId="0" applyFont="1" applyFill="1" applyBorder="1" applyAlignment="1" applyProtection="1">
      <alignment horizontal="center" wrapText="1"/>
      <protection hidden="1" locked="0"/>
    </xf>
    <xf numFmtId="0" fontId="1" fillId="4" borderId="40" xfId="0" applyFont="1" applyFill="1" applyBorder="1" applyAlignment="1" applyProtection="1">
      <alignment horizontal="center" wrapText="1"/>
      <protection hidden="1" locked="0"/>
    </xf>
    <xf numFmtId="0" fontId="1" fillId="4" borderId="61" xfId="0" applyFont="1" applyFill="1" applyBorder="1" applyAlignment="1" applyProtection="1">
      <alignment horizontal="center" wrapText="1"/>
      <protection hidden="1" locked="0"/>
    </xf>
    <xf numFmtId="0" fontId="1" fillId="4" borderId="24" xfId="0" applyFont="1" applyFill="1" applyBorder="1" applyAlignment="1" applyProtection="1">
      <alignment horizontal="center" wrapText="1"/>
      <protection hidden="1" locked="0"/>
    </xf>
    <xf numFmtId="0" fontId="1" fillId="4" borderId="25" xfId="0" applyFont="1" applyFill="1" applyBorder="1" applyAlignment="1" applyProtection="1">
      <alignment horizontal="center" wrapText="1"/>
      <protection hidden="1" locked="0"/>
    </xf>
    <xf numFmtId="0" fontId="1" fillId="4" borderId="35" xfId="0" applyFont="1" applyFill="1" applyBorder="1" applyAlignment="1" applyProtection="1">
      <alignment horizontal="center" wrapText="1"/>
      <protection hidden="1" locked="0"/>
    </xf>
    <xf numFmtId="0" fontId="1" fillId="4" borderId="52" xfId="0" applyFont="1" applyFill="1" applyBorder="1" applyAlignment="1" applyProtection="1">
      <alignment horizontal="center" vertical="center" wrapText="1"/>
      <protection hidden="1" locked="0"/>
    </xf>
    <xf numFmtId="0" fontId="1" fillId="4" borderId="54" xfId="0" applyFont="1" applyFill="1" applyBorder="1" applyAlignment="1" applyProtection="1">
      <alignment horizontal="center" vertical="center" wrapText="1"/>
      <protection hidden="1" locked="0"/>
    </xf>
    <xf numFmtId="0" fontId="1" fillId="4" borderId="30" xfId="0" applyFont="1" applyFill="1" applyBorder="1" applyAlignment="1" applyProtection="1">
      <alignment horizontal="center" vertical="center" wrapText="1"/>
      <protection hidden="1" locked="0"/>
    </xf>
    <xf numFmtId="0" fontId="1" fillId="4" borderId="32" xfId="0" applyFont="1" applyFill="1" applyBorder="1" applyAlignment="1" applyProtection="1">
      <alignment horizontal="center" vertical="center" wrapText="1"/>
      <protection hidden="1" locked="0"/>
    </xf>
    <xf numFmtId="0" fontId="1" fillId="4" borderId="49" xfId="0" applyFont="1" applyFill="1" applyBorder="1" applyAlignment="1" applyProtection="1">
      <alignment horizontal="center" vertical="center" wrapText="1"/>
      <protection hidden="1" locked="0"/>
    </xf>
    <xf numFmtId="0" fontId="1" fillId="4" borderId="32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left" wrapText="1"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1" fontId="2" fillId="32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40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61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6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4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1" fillId="0" borderId="3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wrapText="1"/>
      <protection hidden="1" locked="0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4" borderId="64" xfId="0" applyFont="1" applyFill="1" applyBorder="1" applyAlignment="1" applyProtection="1">
      <alignment horizontal="center" vertical="center" wrapText="1"/>
      <protection hidden="1" locked="0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17" fontId="1" fillId="4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" borderId="47" xfId="0" applyFont="1" applyFill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63" xfId="0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17" fontId="1" fillId="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 applyProtection="1">
      <alignment horizontal="left" vertical="center" wrapText="1"/>
      <protection hidden="1"/>
    </xf>
    <xf numFmtId="0" fontId="1" fillId="0" borderId="61" xfId="0" applyFont="1" applyBorder="1" applyAlignment="1" applyProtection="1">
      <alignment horizontal="left" vertical="center" wrapText="1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left" vertical="center" wrapText="1"/>
      <protection hidden="1" locked="0"/>
    </xf>
    <xf numFmtId="0" fontId="1" fillId="4" borderId="27" xfId="0" applyFont="1" applyFill="1" applyBorder="1" applyAlignment="1" applyProtection="1">
      <alignment horizontal="left" vertical="center" wrapText="1"/>
      <protection hidden="1" locked="0"/>
    </xf>
    <xf numFmtId="0" fontId="1" fillId="4" borderId="48" xfId="0" applyFont="1" applyFill="1" applyBorder="1" applyAlignment="1" applyProtection="1">
      <alignment horizontal="left" vertical="center" wrapText="1"/>
      <protection hidden="1" locked="0"/>
    </xf>
    <xf numFmtId="0" fontId="1" fillId="4" borderId="47" xfId="0" applyFont="1" applyFill="1" applyBorder="1" applyAlignment="1" applyProtection="1">
      <alignment horizontal="left" vertical="center" wrapText="1"/>
      <protection hidden="1" locked="0"/>
    </xf>
    <xf numFmtId="0" fontId="1" fillId="4" borderId="28" xfId="0" applyFont="1" applyFill="1" applyBorder="1" applyAlignment="1" applyProtection="1">
      <alignment horizontal="left" vertical="center" wrapText="1"/>
      <protection hidden="1" locked="0"/>
    </xf>
    <xf numFmtId="0" fontId="1" fillId="4" borderId="28" xfId="0" applyFont="1" applyFill="1" applyBorder="1" applyAlignment="1" applyProtection="1">
      <alignment horizontal="center" vertical="center" wrapText="1"/>
      <protection hidden="1" locked="0"/>
    </xf>
    <xf numFmtId="0" fontId="1" fillId="4" borderId="29" xfId="0" applyFont="1" applyFill="1" applyBorder="1" applyAlignment="1" applyProtection="1">
      <alignment horizontal="center" vertical="center" wrapText="1"/>
      <protection hidden="1" locked="0"/>
    </xf>
    <xf numFmtId="0" fontId="2" fillId="0" borderId="53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4" borderId="49" xfId="0" applyFont="1" applyFill="1" applyBorder="1" applyAlignment="1" applyProtection="1">
      <alignment horizontal="left" vertical="center" wrapText="1"/>
      <protection hidden="1" locked="0"/>
    </xf>
    <xf numFmtId="0" fontId="1" fillId="4" borderId="50" xfId="0" applyFont="1" applyFill="1" applyBorder="1" applyAlignment="1" applyProtection="1">
      <alignment horizontal="left" vertical="center" wrapText="1"/>
      <protection hidden="1" locked="0"/>
    </xf>
    <xf numFmtId="0" fontId="1" fillId="4" borderId="32" xfId="0" applyFont="1" applyFill="1" applyBorder="1" applyAlignment="1" applyProtection="1">
      <alignment horizontal="left" vertical="center" wrapText="1"/>
      <protection hidden="1" locked="0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left" vertical="center" wrapText="1"/>
      <protection hidden="1" locked="0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1" fillId="4" borderId="22" xfId="0" applyFont="1" applyFill="1" applyBorder="1" applyAlignment="1" applyProtection="1">
      <alignment horizontal="left" vertical="center" wrapText="1"/>
      <protection hidden="1" locked="0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49" fontId="2" fillId="0" borderId="71" xfId="0" applyNumberFormat="1" applyFont="1" applyBorder="1" applyAlignment="1" applyProtection="1">
      <alignment horizontal="center" wrapText="1"/>
      <protection hidden="1"/>
    </xf>
    <xf numFmtId="49" fontId="2" fillId="0" borderId="72" xfId="0" applyNumberFormat="1" applyFont="1" applyBorder="1" applyAlignment="1" applyProtection="1">
      <alignment horizontal="center" wrapText="1"/>
      <protection hidden="1"/>
    </xf>
    <xf numFmtId="49" fontId="2" fillId="0" borderId="73" xfId="0" applyNumberFormat="1" applyFont="1" applyBorder="1" applyAlignment="1" applyProtection="1">
      <alignment horizontal="center" wrapText="1"/>
      <protection hidden="1"/>
    </xf>
    <xf numFmtId="193" fontId="1" fillId="0" borderId="41" xfId="0" applyNumberFormat="1" applyFont="1" applyBorder="1" applyAlignment="1" applyProtection="1">
      <alignment horizontal="center" vertical="center" wrapText="1"/>
      <protection hidden="1"/>
    </xf>
    <xf numFmtId="193" fontId="1" fillId="0" borderId="42" xfId="0" applyNumberFormat="1" applyFont="1" applyBorder="1" applyAlignment="1" applyProtection="1">
      <alignment horizontal="center" vertical="center" wrapText="1"/>
      <protection hidden="1"/>
    </xf>
    <xf numFmtId="193" fontId="1" fillId="0" borderId="43" xfId="0" applyNumberFormat="1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vertical="top" wrapText="1"/>
      <protection hidden="1"/>
    </xf>
    <xf numFmtId="0" fontId="2" fillId="0" borderId="40" xfId="0" applyFont="1" applyBorder="1" applyAlignment="1" applyProtection="1">
      <alignment vertical="top" wrapText="1"/>
      <protection hidden="1"/>
    </xf>
    <xf numFmtId="0" fontId="2" fillId="0" borderId="61" xfId="0" applyFont="1" applyBorder="1" applyAlignment="1" applyProtection="1">
      <alignment vertical="top" wrapText="1"/>
      <protection hidden="1"/>
    </xf>
    <xf numFmtId="186" fontId="2" fillId="0" borderId="41" xfId="0" applyNumberFormat="1" applyFont="1" applyBorder="1" applyAlignment="1" applyProtection="1">
      <alignment horizontal="center" wrapText="1"/>
      <protection hidden="1"/>
    </xf>
    <xf numFmtId="186" fontId="2" fillId="0" borderId="42" xfId="0" applyNumberFormat="1" applyFont="1" applyBorder="1" applyAlignment="1" applyProtection="1">
      <alignment horizontal="center" wrapText="1"/>
      <protection hidden="1"/>
    </xf>
    <xf numFmtId="186" fontId="2" fillId="0" borderId="43" xfId="0" applyNumberFormat="1" applyFont="1" applyBorder="1" applyAlignment="1" applyProtection="1">
      <alignment horizontal="center" wrapText="1"/>
      <protection hidden="1"/>
    </xf>
    <xf numFmtId="0" fontId="2" fillId="32" borderId="62" xfId="0" applyFont="1" applyFill="1" applyBorder="1" applyAlignment="1" applyProtection="1">
      <alignment horizontal="left" vertical="center" wrapText="1"/>
      <protection hidden="1"/>
    </xf>
    <xf numFmtId="0" fontId="2" fillId="32" borderId="40" xfId="0" applyFont="1" applyFill="1" applyBorder="1" applyAlignment="1" applyProtection="1">
      <alignment horizontal="left" vertical="center" wrapText="1"/>
      <protection hidden="1"/>
    </xf>
    <xf numFmtId="0" fontId="2" fillId="32" borderId="61" xfId="0" applyFont="1" applyFill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Border="1" applyAlignment="1" applyProtection="1">
      <alignment horizontal="center" vertical="top" wrapText="1"/>
      <protection hidden="1"/>
    </xf>
    <xf numFmtId="0" fontId="2" fillId="0" borderId="43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1" fontId="2" fillId="0" borderId="44" xfId="0" applyNumberFormat="1" applyFont="1" applyBorder="1" applyAlignment="1" applyProtection="1">
      <alignment horizontal="center" vertic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2" fillId="0" borderId="46" xfId="0" applyNumberFormat="1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1" fillId="4" borderId="47" xfId="0" applyFont="1" applyFill="1" applyBorder="1" applyAlignment="1" applyProtection="1">
      <alignment horizontal="center" vertical="center" wrapText="1"/>
      <protection hidden="1" locked="0"/>
    </xf>
    <xf numFmtId="193" fontId="1" fillId="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wrapText="1"/>
      <protection hidden="1"/>
    </xf>
    <xf numFmtId="0" fontId="1" fillId="4" borderId="24" xfId="0" applyFont="1" applyFill="1" applyBorder="1" applyAlignment="1" applyProtection="1">
      <alignment horizontal="left" vertical="center" wrapText="1"/>
      <protection hidden="1" locked="0"/>
    </xf>
    <xf numFmtId="0" fontId="1" fillId="4" borderId="25" xfId="0" applyFont="1" applyFill="1" applyBorder="1" applyAlignment="1" applyProtection="1">
      <alignment horizontal="left" vertical="center" wrapText="1"/>
      <protection hidden="1" locked="0"/>
    </xf>
    <xf numFmtId="0" fontId="1" fillId="4" borderId="35" xfId="0" applyFont="1" applyFill="1" applyBorder="1" applyAlignment="1" applyProtection="1">
      <alignment horizontal="left" vertical="center" wrapText="1"/>
      <protection hidden="1" locked="0"/>
    </xf>
    <xf numFmtId="0" fontId="1" fillId="4" borderId="33" xfId="0" applyFont="1" applyFill="1" applyBorder="1" applyAlignment="1" applyProtection="1">
      <alignment horizontal="center" vertical="center" wrapText="1"/>
      <protection hidden="1" locked="0"/>
    </xf>
    <xf numFmtId="0" fontId="1" fillId="4" borderId="31" xfId="0" applyFont="1" applyFill="1" applyBorder="1" applyAlignment="1" applyProtection="1">
      <alignment horizontal="center" vertical="center" wrapText="1"/>
      <protection hidden="1" locked="0"/>
    </xf>
    <xf numFmtId="0" fontId="1" fillId="4" borderId="34" xfId="0" applyFont="1" applyFill="1" applyBorder="1" applyAlignment="1" applyProtection="1">
      <alignment horizontal="center" vertical="center" wrapText="1"/>
      <protection hidden="1" locked="0"/>
    </xf>
    <xf numFmtId="193" fontId="1" fillId="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wrapText="1"/>
      <protection hidden="1"/>
    </xf>
    <xf numFmtId="0" fontId="2" fillId="0" borderId="40" xfId="0" applyFont="1" applyBorder="1" applyAlignment="1" applyProtection="1">
      <alignment horizontal="center" wrapText="1"/>
      <protection hidden="1"/>
    </xf>
    <xf numFmtId="0" fontId="2" fillId="0" borderId="69" xfId="0" applyFont="1" applyBorder="1" applyAlignment="1" applyProtection="1">
      <alignment horizontal="center" wrapText="1"/>
      <protection hidden="1"/>
    </xf>
    <xf numFmtId="0" fontId="2" fillId="0" borderId="24" xfId="0" applyFont="1" applyBorder="1" applyAlignment="1" applyProtection="1">
      <alignment horizontal="center" wrapText="1"/>
      <protection hidden="1"/>
    </xf>
    <xf numFmtId="0" fontId="2" fillId="0" borderId="25" xfId="0" applyFont="1" applyBorder="1" applyAlignment="1" applyProtection="1">
      <alignment horizontal="center" wrapText="1"/>
      <protection hidden="1"/>
    </xf>
    <xf numFmtId="0" fontId="2" fillId="0" borderId="54" xfId="0" applyFont="1" applyBorder="1" applyAlignment="1" applyProtection="1">
      <alignment horizontal="center" wrapText="1"/>
      <protection hidden="1"/>
    </xf>
    <xf numFmtId="1" fontId="2" fillId="0" borderId="39" xfId="0" applyNumberFormat="1" applyFont="1" applyBorder="1" applyAlignment="1" applyProtection="1">
      <alignment horizontal="center" vertical="center" wrapText="1"/>
      <protection hidden="1"/>
    </xf>
    <xf numFmtId="1" fontId="2" fillId="0" borderId="40" xfId="0" applyNumberFormat="1" applyFont="1" applyBorder="1" applyAlignment="1" applyProtection="1">
      <alignment horizontal="center" vertical="center" wrapText="1"/>
      <protection hidden="1"/>
    </xf>
    <xf numFmtId="1" fontId="2" fillId="0" borderId="61" xfId="0" applyNumberFormat="1" applyFont="1" applyBorder="1" applyAlignment="1" applyProtection="1">
      <alignment horizontal="center" vertical="center" wrapText="1"/>
      <protection hidden="1"/>
    </xf>
    <xf numFmtId="193" fontId="2" fillId="0" borderId="55" xfId="0" applyNumberFormat="1" applyFont="1" applyBorder="1" applyAlignment="1" applyProtection="1">
      <alignment horizontal="center" vertical="center" wrapText="1"/>
      <protection hidden="1"/>
    </xf>
    <xf numFmtId="193" fontId="2" fillId="0" borderId="42" xfId="0" applyNumberFormat="1" applyFont="1" applyBorder="1" applyAlignment="1" applyProtection="1">
      <alignment horizontal="center" vertical="center" wrapText="1"/>
      <protection hidden="1"/>
    </xf>
    <xf numFmtId="193" fontId="2" fillId="0" borderId="43" xfId="0" applyNumberFormat="1" applyFont="1" applyBorder="1" applyAlignment="1" applyProtection="1">
      <alignment horizontal="center" vertical="center" wrapText="1"/>
      <protection hidden="1"/>
    </xf>
    <xf numFmtId="193" fontId="1" fillId="0" borderId="75" xfId="0" applyNumberFormat="1" applyFont="1" applyBorder="1" applyAlignment="1" applyProtection="1">
      <alignment horizontal="center" vertical="center" wrapText="1"/>
      <protection hidden="1"/>
    </xf>
    <xf numFmtId="193" fontId="1" fillId="0" borderId="66" xfId="0" applyNumberFormat="1" applyFont="1" applyBorder="1" applyAlignment="1" applyProtection="1">
      <alignment horizontal="center" vertical="center" wrapText="1"/>
      <protection hidden="1"/>
    </xf>
    <xf numFmtId="193" fontId="1" fillId="0" borderId="67" xfId="0" applyNumberFormat="1" applyFont="1" applyBorder="1" applyAlignment="1" applyProtection="1">
      <alignment horizontal="center" vertical="center" wrapText="1"/>
      <protection hidden="1"/>
    </xf>
    <xf numFmtId="193" fontId="2" fillId="0" borderId="41" xfId="0" applyNumberFormat="1" applyFont="1" applyBorder="1" applyAlignment="1" applyProtection="1">
      <alignment horizontal="center" vertical="center" wrapText="1"/>
      <protection hidden="1"/>
    </xf>
    <xf numFmtId="1" fontId="1" fillId="0" borderId="27" xfId="0" applyNumberFormat="1" applyFont="1" applyBorder="1" applyAlignment="1" applyProtection="1">
      <alignment horizontal="center" vertical="center" wrapText="1"/>
      <protection hidden="1" locked="0"/>
    </xf>
    <xf numFmtId="1" fontId="1" fillId="0" borderId="48" xfId="0" applyNumberFormat="1" applyFont="1" applyBorder="1" applyAlignment="1" applyProtection="1">
      <alignment horizontal="center" vertical="center" wrapText="1"/>
      <protection hidden="1" locked="0"/>
    </xf>
    <xf numFmtId="1" fontId="2" fillId="32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6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48" xfId="0" applyNumberFormat="1" applyFont="1" applyFill="1" applyBorder="1" applyAlignment="1" applyProtection="1">
      <alignment horizontal="center" vertical="center" wrapText="1"/>
      <protection hidden="1"/>
    </xf>
    <xf numFmtId="193" fontId="1" fillId="0" borderId="58" xfId="0" applyNumberFormat="1" applyFont="1" applyBorder="1" applyAlignment="1" applyProtection="1">
      <alignment horizontal="center" vertical="center" wrapText="1"/>
      <protection hidden="1"/>
    </xf>
    <xf numFmtId="193" fontId="1" fillId="0" borderId="60" xfId="0" applyNumberFormat="1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 applyProtection="1">
      <alignment horizontal="left" vertical="center" wrapText="1"/>
      <protection hidden="1"/>
    </xf>
    <xf numFmtId="0" fontId="1" fillId="0" borderId="61" xfId="0" applyFont="1" applyBorder="1" applyAlignment="1" applyProtection="1">
      <alignment horizontal="left" vertical="center" wrapText="1"/>
      <protection hidden="1"/>
    </xf>
    <xf numFmtId="1" fontId="2" fillId="32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left" vertical="center" wrapText="1"/>
      <protection hidden="1"/>
    </xf>
    <xf numFmtId="1" fontId="2" fillId="0" borderId="65" xfId="0" applyNumberFormat="1" applyFont="1" applyBorder="1" applyAlignment="1" applyProtection="1">
      <alignment horizontal="center" vertical="center" wrapText="1"/>
      <protection hidden="1"/>
    </xf>
    <xf numFmtId="1" fontId="2" fillId="0" borderId="66" xfId="0" applyNumberFormat="1" applyFont="1" applyBorder="1" applyAlignment="1" applyProtection="1">
      <alignment horizontal="center" vertical="center" wrapText="1"/>
      <protection hidden="1"/>
    </xf>
    <xf numFmtId="1" fontId="2" fillId="0" borderId="67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1" fontId="1" fillId="0" borderId="26" xfId="0" applyNumberFormat="1" applyFont="1" applyBorder="1" applyAlignment="1" applyProtection="1">
      <alignment horizontal="center" vertical="center" wrapText="1"/>
      <protection hidden="1"/>
    </xf>
    <xf numFmtId="1" fontId="1" fillId="0" borderId="27" xfId="0" applyNumberFormat="1" applyFont="1" applyBorder="1" applyAlignment="1" applyProtection="1">
      <alignment horizontal="center" vertical="center" wrapText="1"/>
      <protection hidden="1"/>
    </xf>
    <xf numFmtId="1" fontId="1" fillId="0" borderId="48" xfId="0" applyNumberFormat="1" applyFont="1" applyBorder="1" applyAlignment="1" applyProtection="1">
      <alignment horizontal="center" vertical="center" wrapText="1"/>
      <protection hidden="1"/>
    </xf>
    <xf numFmtId="193" fontId="1" fillId="0" borderId="50" xfId="0" applyNumberFormat="1" applyFont="1" applyBorder="1" applyAlignment="1" applyProtection="1">
      <alignment horizontal="center" vertical="center" wrapText="1"/>
      <protection hidden="1"/>
    </xf>
    <xf numFmtId="193" fontId="1" fillId="0" borderId="51" xfId="0" applyNumberFormat="1" applyFont="1" applyBorder="1" applyAlignment="1" applyProtection="1">
      <alignment horizontal="center" vertical="center" wrapText="1"/>
      <protection hidden="1"/>
    </xf>
    <xf numFmtId="193" fontId="1" fillId="4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" borderId="56" xfId="0" applyFont="1" applyFill="1" applyBorder="1" applyAlignment="1" applyProtection="1">
      <alignment horizontal="left" vertical="center" wrapText="1"/>
      <protection hidden="1" locked="0"/>
    </xf>
    <xf numFmtId="0" fontId="1" fillId="4" borderId="51" xfId="0" applyFont="1" applyFill="1" applyBorder="1" applyAlignment="1" applyProtection="1">
      <alignment horizontal="left" vertical="center" wrapText="1"/>
      <protection hidden="1" locked="0"/>
    </xf>
    <xf numFmtId="0" fontId="2" fillId="0" borderId="75" xfId="0" applyFont="1" applyBorder="1" applyAlignment="1" applyProtection="1">
      <alignment horizontal="left" vertical="center" wrapText="1"/>
      <protection hidden="1"/>
    </xf>
    <xf numFmtId="0" fontId="2" fillId="0" borderId="66" xfId="0" applyFont="1" applyBorder="1" applyAlignment="1" applyProtection="1">
      <alignment horizontal="left" vertical="center" wrapText="1"/>
      <protection hidden="1"/>
    </xf>
    <xf numFmtId="0" fontId="2" fillId="0" borderId="67" xfId="0" applyFont="1" applyBorder="1" applyAlignment="1" applyProtection="1">
      <alignment horizontal="left" vertical="center" wrapText="1"/>
      <protection hidden="1"/>
    </xf>
    <xf numFmtId="1" fontId="1" fillId="0" borderId="66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2" borderId="41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43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75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2" borderId="5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2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8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26" xfId="0" applyFont="1" applyFill="1" applyBorder="1" applyAlignment="1" applyProtection="1">
      <alignment horizontal="center" vertical="center" wrapText="1"/>
      <protection hidden="1"/>
    </xf>
    <xf numFmtId="0" fontId="2" fillId="32" borderId="27" xfId="0" applyFont="1" applyFill="1" applyBorder="1" applyAlignment="1" applyProtection="1">
      <alignment horizontal="center" vertical="center" wrapText="1"/>
      <protection hidden="1"/>
    </xf>
    <xf numFmtId="0" fontId="2" fillId="32" borderId="48" xfId="0" applyFont="1" applyFill="1" applyBorder="1" applyAlignment="1" applyProtection="1">
      <alignment horizontal="center" vertical="center" wrapText="1"/>
      <protection hidden="1"/>
    </xf>
    <xf numFmtId="0" fontId="2" fillId="32" borderId="44" xfId="0" applyFont="1" applyFill="1" applyBorder="1" applyAlignment="1" applyProtection="1">
      <alignment horizontal="left" vertical="center" wrapText="1"/>
      <protection hidden="1"/>
    </xf>
    <xf numFmtId="0" fontId="2" fillId="32" borderId="45" xfId="0" applyFont="1" applyFill="1" applyBorder="1" applyAlignment="1" applyProtection="1">
      <alignment horizontal="left" vertical="center" wrapText="1"/>
      <protection hidden="1"/>
    </xf>
    <xf numFmtId="0" fontId="2" fillId="32" borderId="46" xfId="0" applyFont="1" applyFill="1" applyBorder="1" applyAlignment="1" applyProtection="1">
      <alignment horizontal="left" vertical="center" wrapText="1"/>
      <protection hidden="1"/>
    </xf>
    <xf numFmtId="49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2" fillId="0" borderId="58" xfId="0" applyFont="1" applyBorder="1" applyAlignment="1" applyProtection="1">
      <alignment horizontal="left" vertical="center" wrapText="1"/>
      <protection hidden="1"/>
    </xf>
    <xf numFmtId="4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6" xfId="0" applyNumberFormat="1" applyFont="1" applyBorder="1" applyAlignment="1" applyProtection="1">
      <alignment horizontal="center" wrapText="1"/>
      <protection hidden="1"/>
    </xf>
    <xf numFmtId="49" fontId="1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4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2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6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9" xfId="0" applyNumberFormat="1" applyFont="1" applyBorder="1" applyAlignment="1" applyProtection="1">
      <alignment horizontal="center" vertical="center" wrapText="1"/>
      <protection hidden="1"/>
    </xf>
    <xf numFmtId="49" fontId="1" fillId="0" borderId="40" xfId="0" applyNumberFormat="1" applyFont="1" applyBorder="1" applyAlignment="1" applyProtection="1">
      <alignment horizontal="center" vertical="center" wrapText="1"/>
      <protection hidden="1"/>
    </xf>
    <xf numFmtId="49" fontId="1" fillId="0" borderId="61" xfId="0" applyNumberFormat="1" applyFont="1" applyBorder="1" applyAlignment="1" applyProtection="1">
      <alignment horizontal="center" vertical="center" wrapText="1"/>
      <protection hidden="1"/>
    </xf>
    <xf numFmtId="186" fontId="2" fillId="0" borderId="65" xfId="0" applyNumberFormat="1" applyFont="1" applyBorder="1" applyAlignment="1" applyProtection="1">
      <alignment horizontal="center" wrapText="1"/>
      <protection hidden="1"/>
    </xf>
    <xf numFmtId="186" fontId="2" fillId="0" borderId="66" xfId="0" applyNumberFormat="1" applyFont="1" applyBorder="1" applyAlignment="1" applyProtection="1">
      <alignment horizontal="center" wrapText="1"/>
      <protection hidden="1"/>
    </xf>
    <xf numFmtId="186" fontId="2" fillId="0" borderId="21" xfId="0" applyNumberFormat="1" applyFont="1" applyBorder="1" applyAlignment="1" applyProtection="1">
      <alignment horizont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2" fillId="0" borderId="35" xfId="0" applyNumberFormat="1" applyFont="1" applyBorder="1" applyAlignment="1" applyProtection="1">
      <alignment horizontal="center" vertical="center" wrapText="1"/>
      <protection hidden="1"/>
    </xf>
    <xf numFmtId="0" fontId="1" fillId="4" borderId="39" xfId="0" applyFont="1" applyFill="1" applyBorder="1" applyAlignment="1" applyProtection="1">
      <alignment horizontal="left" vertical="center" wrapText="1"/>
      <protection hidden="1" locked="0"/>
    </xf>
    <xf numFmtId="0" fontId="1" fillId="4" borderId="40" xfId="0" applyFont="1" applyFill="1" applyBorder="1" applyAlignment="1" applyProtection="1">
      <alignment horizontal="left" vertical="center" wrapText="1"/>
      <protection hidden="1" locked="0"/>
    </xf>
    <xf numFmtId="0" fontId="1" fillId="4" borderId="61" xfId="0" applyFont="1" applyFill="1" applyBorder="1" applyAlignment="1" applyProtection="1">
      <alignment horizontal="left" vertical="center" wrapText="1"/>
      <protection hidden="1" locked="0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49" fontId="1" fillId="0" borderId="65" xfId="0" applyNumberFormat="1" applyFont="1" applyBorder="1" applyAlignment="1" applyProtection="1">
      <alignment horizontal="center" wrapText="1"/>
      <protection hidden="1"/>
    </xf>
    <xf numFmtId="49" fontId="1" fillId="0" borderId="66" xfId="0" applyNumberFormat="1" applyFont="1" applyBorder="1" applyAlignment="1" applyProtection="1">
      <alignment horizontal="center" wrapText="1"/>
      <protection hidden="1"/>
    </xf>
    <xf numFmtId="49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41" xfId="0" applyFont="1" applyBorder="1" applyAlignment="1" applyProtection="1">
      <alignment vertical="center" wrapText="1"/>
      <protection hidden="1"/>
    </xf>
    <xf numFmtId="0" fontId="1" fillId="0" borderId="42" xfId="0" applyFont="1" applyBorder="1" applyAlignment="1" applyProtection="1">
      <alignment vertical="center" wrapText="1"/>
      <protection hidden="1"/>
    </xf>
    <xf numFmtId="0" fontId="1" fillId="0" borderId="4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49" fontId="2" fillId="0" borderId="41" xfId="0" applyNumberFormat="1" applyFont="1" applyBorder="1" applyAlignment="1" applyProtection="1">
      <alignment horizontal="center" wrapText="1"/>
      <protection hidden="1"/>
    </xf>
    <xf numFmtId="49" fontId="2" fillId="0" borderId="42" xfId="0" applyNumberFormat="1" applyFont="1" applyBorder="1" applyAlignment="1" applyProtection="1">
      <alignment horizontal="center" wrapText="1"/>
      <protection hidden="1"/>
    </xf>
    <xf numFmtId="0" fontId="2" fillId="0" borderId="53" xfId="0" applyFont="1" applyBorder="1" applyAlignment="1" applyProtection="1">
      <alignment horizontal="center" vertical="top" wrapText="1"/>
      <protection hidden="1"/>
    </xf>
    <xf numFmtId="1" fontId="1" fillId="0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63" xfId="0" applyNumberFormat="1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Border="1" applyAlignment="1" applyProtection="1">
      <alignment horizontal="center" vertical="center" wrapText="1"/>
      <protection hidden="1"/>
    </xf>
    <xf numFmtId="1" fontId="1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47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32" borderId="41" xfId="0" applyFont="1" applyFill="1" applyBorder="1" applyAlignment="1" applyProtection="1">
      <alignment horizontal="left" vertical="center" wrapText="1"/>
      <protection hidden="1"/>
    </xf>
    <xf numFmtId="0" fontId="2" fillId="32" borderId="42" xfId="0" applyFont="1" applyFill="1" applyBorder="1" applyAlignment="1" applyProtection="1">
      <alignment horizontal="left" vertical="center" wrapText="1"/>
      <protection hidden="1"/>
    </xf>
    <xf numFmtId="0" fontId="2" fillId="32" borderId="43" xfId="0" applyFont="1" applyFill="1" applyBorder="1" applyAlignment="1" applyProtection="1">
      <alignment horizontal="left" vertical="center" wrapText="1"/>
      <protection hidden="1"/>
    </xf>
    <xf numFmtId="1" fontId="1" fillId="0" borderId="2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2" xfId="0" applyNumberFormat="1" applyFont="1" applyBorder="1" applyAlignment="1" applyProtection="1">
      <alignment horizontal="center" vertical="center" wrapText="1"/>
      <protection hidden="1" locked="0"/>
    </xf>
    <xf numFmtId="0" fontId="1" fillId="0" borderId="52" xfId="0" applyFont="1" applyBorder="1" applyAlignment="1" applyProtection="1">
      <alignment horizontal="left" vertical="center" wrapText="1"/>
      <protection hidden="1" locked="0"/>
    </xf>
    <xf numFmtId="0" fontId="1" fillId="0" borderId="25" xfId="0" applyFont="1" applyBorder="1" applyAlignment="1" applyProtection="1">
      <alignment horizontal="left" vertical="center" wrapText="1"/>
      <protection hidden="1" locked="0"/>
    </xf>
    <xf numFmtId="0" fontId="1" fillId="0" borderId="35" xfId="0" applyFont="1" applyBorder="1" applyAlignment="1" applyProtection="1">
      <alignment horizontal="left" vertical="center" wrapText="1"/>
      <protection hidden="1" locked="0"/>
    </xf>
    <xf numFmtId="1" fontId="1" fillId="0" borderId="68" xfId="0" applyNumberFormat="1" applyFont="1" applyBorder="1" applyAlignment="1" applyProtection="1">
      <alignment horizontal="center" vertical="center" wrapText="1"/>
      <protection hidden="1"/>
    </xf>
    <xf numFmtId="1" fontId="1" fillId="0" borderId="58" xfId="0" applyNumberFormat="1" applyFont="1" applyBorder="1" applyAlignment="1" applyProtection="1">
      <alignment horizontal="center" vertical="center" wrapText="1"/>
      <protection hidden="1"/>
    </xf>
    <xf numFmtId="1" fontId="1" fillId="0" borderId="60" xfId="0" applyNumberFormat="1" applyFont="1" applyBorder="1" applyAlignment="1" applyProtection="1">
      <alignment horizontal="center" vertical="center" wrapText="1"/>
      <protection hidden="1"/>
    </xf>
    <xf numFmtId="1" fontId="1" fillId="0" borderId="57" xfId="0" applyNumberFormat="1" applyFont="1" applyBorder="1" applyAlignment="1" applyProtection="1">
      <alignment horizontal="center" vertical="center" wrapText="1"/>
      <protection hidden="1"/>
    </xf>
    <xf numFmtId="1" fontId="1" fillId="0" borderId="50" xfId="0" applyNumberFormat="1" applyFont="1" applyBorder="1" applyAlignment="1" applyProtection="1">
      <alignment horizontal="center" vertical="center" wrapText="1"/>
      <protection hidden="1" locked="0"/>
    </xf>
    <xf numFmtId="1" fontId="1" fillId="0" borderId="51" xfId="0" applyNumberFormat="1" applyFont="1" applyBorder="1" applyAlignment="1" applyProtection="1">
      <alignment horizontal="center" vertical="center" wrapText="1"/>
      <protection hidden="1" locked="0"/>
    </xf>
    <xf numFmtId="1" fontId="1" fillId="0" borderId="77" xfId="0" applyNumberFormat="1" applyFont="1" applyBorder="1" applyAlignment="1" applyProtection="1">
      <alignment horizontal="center" vertical="center" wrapText="1"/>
      <protection hidden="1"/>
    </xf>
    <xf numFmtId="1" fontId="1" fillId="0" borderId="11" xfId="0" applyNumberFormat="1" applyFont="1" applyBorder="1" applyAlignment="1" applyProtection="1">
      <alignment horizontal="center" vertical="center" wrapText="1"/>
      <protection hidden="1"/>
    </xf>
    <xf numFmtId="1" fontId="1" fillId="0" borderId="47" xfId="0" applyNumberFormat="1" applyFont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1" fillId="0" borderId="59" xfId="0" applyNumberFormat="1" applyFont="1" applyBorder="1" applyAlignment="1" applyProtection="1">
      <alignment horizontal="center" vertical="center" wrapText="1"/>
      <protection hidden="1"/>
    </xf>
    <xf numFmtId="1" fontId="1" fillId="0" borderId="41" xfId="0" applyNumberFormat="1" applyFont="1" applyBorder="1" applyAlignment="1" applyProtection="1">
      <alignment horizontal="center" vertical="center" wrapText="1"/>
      <protection hidden="1"/>
    </xf>
    <xf numFmtId="1" fontId="1" fillId="0" borderId="42" xfId="0" applyNumberFormat="1" applyFont="1" applyBorder="1" applyAlignment="1" applyProtection="1">
      <alignment horizontal="center" vertical="center" wrapText="1"/>
      <protection hidden="1"/>
    </xf>
    <xf numFmtId="1" fontId="1" fillId="0" borderId="43" xfId="0" applyNumberFormat="1" applyFont="1" applyBorder="1" applyAlignment="1" applyProtection="1">
      <alignment horizontal="center" vertical="center" wrapText="1"/>
      <protection hidden="1"/>
    </xf>
    <xf numFmtId="49" fontId="1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left" vertical="center" wrapText="1"/>
      <protection hidden="1"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1" fontId="1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43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89"/>
  <sheetViews>
    <sheetView tabSelected="1" view="pageBreakPreview" zoomScaleSheetLayoutView="100" workbookViewId="0" topLeftCell="A94">
      <selection activeCell="H22" sqref="H22:HR22"/>
    </sheetView>
  </sheetViews>
  <sheetFormatPr defaultColWidth="9.140625" defaultRowHeight="12.75"/>
  <cols>
    <col min="1" max="61" width="0.71875" style="1" customWidth="1"/>
    <col min="62" max="62" width="0.85546875" style="1" customWidth="1"/>
    <col min="63" max="70" width="0.71875" style="1" customWidth="1"/>
    <col min="71" max="71" width="0.5625" style="1" customWidth="1"/>
    <col min="72" max="124" width="0.71875" style="1" customWidth="1"/>
    <col min="125" max="125" width="0.71875" style="4" customWidth="1"/>
    <col min="126" max="245" width="0.71875" style="1" customWidth="1"/>
    <col min="246" max="16384" width="9.140625" style="1" customWidth="1"/>
  </cols>
  <sheetData>
    <row r="1" spans="1:125" ht="41.25" customHeight="1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</row>
    <row r="2" spans="4:142" ht="1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3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4:227" ht="16.5" customHeight="1">
      <c r="D3" s="2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3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FT3" s="10" t="s">
        <v>114</v>
      </c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4:227" ht="12.75" customHeight="1">
      <c r="D4" s="2"/>
      <c r="E4" s="143" t="s">
        <v>107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3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</row>
    <row r="5" spans="4:227" ht="32.2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</row>
    <row r="6" spans="4:124" ht="12">
      <c r="D6" s="2"/>
      <c r="E6" s="142" t="s">
        <v>69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2"/>
      <c r="DS6" s="2"/>
      <c r="DT6" s="2"/>
    </row>
    <row r="7" spans="4:124" ht="11.2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4:229" ht="38.25" customHeight="1">
      <c r="D8" s="2"/>
      <c r="E8" s="2"/>
      <c r="F8" s="50" t="s">
        <v>106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2"/>
    </row>
    <row r="9" ht="10.5" customHeight="1"/>
    <row r="10" spans="7:228" ht="40.5" customHeight="1"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</row>
    <row r="12" spans="8:121" ht="12">
      <c r="H12" s="141" t="s">
        <v>74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</row>
    <row r="13" ht="4.5" customHeight="1"/>
    <row r="14" spans="8:227" ht="27.75" customHeight="1">
      <c r="H14" s="44" t="s">
        <v>75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7"/>
    </row>
    <row r="15" ht="6" customHeight="1"/>
    <row r="16" spans="9:227" ht="50.25" customHeight="1"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</row>
    <row r="18" spans="8:121" ht="12">
      <c r="H18" s="140" t="s">
        <v>76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</row>
    <row r="20" spans="8:227" ht="31.5" customHeight="1">
      <c r="H20" s="44" t="s">
        <v>78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4"/>
    </row>
    <row r="21" ht="6" customHeight="1"/>
    <row r="22" spans="8:226" ht="60.75" customHeight="1"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</row>
    <row r="24" spans="8:122" ht="12">
      <c r="H24" s="144" t="s">
        <v>19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</row>
    <row r="25" spans="101:122" ht="12.75" thickBot="1">
      <c r="CW25" s="132" t="s">
        <v>21</v>
      </c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</row>
    <row r="26" spans="8:229" s="5" customFormat="1" ht="23.25" customHeight="1" thickBot="1">
      <c r="H26" s="133" t="s">
        <v>0</v>
      </c>
      <c r="I26" s="134"/>
      <c r="J26" s="134"/>
      <c r="K26" s="134"/>
      <c r="L26" s="135"/>
      <c r="M26" s="133" t="s">
        <v>1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5"/>
      <c r="BI26" s="133" t="s">
        <v>2</v>
      </c>
      <c r="BJ26" s="134"/>
      <c r="BK26" s="134"/>
      <c r="BL26" s="134"/>
      <c r="BM26" s="134"/>
      <c r="BN26" s="134"/>
      <c r="BO26" s="134"/>
      <c r="BP26" s="134"/>
      <c r="BQ26" s="134"/>
      <c r="BR26" s="135"/>
      <c r="BS26" s="64" t="s">
        <v>99</v>
      </c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6"/>
      <c r="DS26" s="64" t="s">
        <v>98</v>
      </c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6"/>
      <c r="FS26" s="64" t="s">
        <v>97</v>
      </c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6"/>
      <c r="HU26" s="6"/>
    </row>
    <row r="27" spans="8:229" s="5" customFormat="1" ht="12.75" customHeight="1" thickBot="1">
      <c r="H27" s="136"/>
      <c r="I27" s="137"/>
      <c r="J27" s="137"/>
      <c r="K27" s="137"/>
      <c r="L27" s="138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36"/>
      <c r="BJ27" s="137"/>
      <c r="BK27" s="137"/>
      <c r="BL27" s="137"/>
      <c r="BM27" s="137"/>
      <c r="BN27" s="137"/>
      <c r="BO27" s="137"/>
      <c r="BP27" s="137"/>
      <c r="BQ27" s="137"/>
      <c r="BR27" s="138"/>
      <c r="BS27" s="96" t="s">
        <v>47</v>
      </c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 t="s">
        <v>46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 t="s">
        <v>48</v>
      </c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 t="s">
        <v>49</v>
      </c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 t="s">
        <v>47</v>
      </c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 t="s">
        <v>46</v>
      </c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 t="s">
        <v>48</v>
      </c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 t="s">
        <v>49</v>
      </c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 t="s">
        <v>47</v>
      </c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 t="s">
        <v>46</v>
      </c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 t="s">
        <v>48</v>
      </c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 t="s">
        <v>49</v>
      </c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9"/>
      <c r="HU27" s="6"/>
    </row>
    <row r="28" spans="8:229" s="5" customFormat="1" ht="9.75" customHeight="1" thickBot="1">
      <c r="H28" s="64">
        <v>1</v>
      </c>
      <c r="I28" s="65"/>
      <c r="J28" s="65"/>
      <c r="K28" s="65"/>
      <c r="L28" s="66"/>
      <c r="M28" s="64">
        <v>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6"/>
      <c r="BI28" s="64">
        <v>3</v>
      </c>
      <c r="BJ28" s="65"/>
      <c r="BK28" s="65"/>
      <c r="BL28" s="65"/>
      <c r="BM28" s="65"/>
      <c r="BN28" s="65"/>
      <c r="BO28" s="65"/>
      <c r="BP28" s="65"/>
      <c r="BQ28" s="65"/>
      <c r="BR28" s="66"/>
      <c r="BS28" s="92">
        <v>4</v>
      </c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>
        <v>5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>
        <v>6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>
        <v>7</v>
      </c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6"/>
      <c r="DS28" s="64">
        <v>8</v>
      </c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>
        <v>9</v>
      </c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>
        <v>10</v>
      </c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>
        <v>11</v>
      </c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6"/>
      <c r="FS28" s="64">
        <v>12</v>
      </c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>
        <v>13</v>
      </c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>
        <v>14</v>
      </c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>
        <v>15</v>
      </c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6"/>
      <c r="HU28" s="6"/>
    </row>
    <row r="29" spans="8:229" ht="25.5" customHeight="1">
      <c r="H29" s="14">
        <v>1</v>
      </c>
      <c r="I29" s="15"/>
      <c r="J29" s="15"/>
      <c r="K29" s="15"/>
      <c r="L29" s="16"/>
      <c r="M29" s="147" t="s">
        <v>3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3"/>
      <c r="BI29" s="148">
        <f>SUM(BS29:HR29)</f>
        <v>0</v>
      </c>
      <c r="BJ29" s="103"/>
      <c r="BK29" s="103"/>
      <c r="BL29" s="103"/>
      <c r="BM29" s="103"/>
      <c r="BN29" s="103"/>
      <c r="BO29" s="103"/>
      <c r="BP29" s="103"/>
      <c r="BQ29" s="103"/>
      <c r="BR29" s="104"/>
      <c r="BS29" s="145">
        <f>BS31+BS32+BS33</f>
        <v>0</v>
      </c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>
        <f>CF31+CF32+CF33</f>
        <v>0</v>
      </c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>
        <f>CS31+CS32+CS33</f>
        <v>0</v>
      </c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>
        <f>DF31+DF32+DF33</f>
        <v>0</v>
      </c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>
        <f>DS31+DS32+DS33</f>
        <v>0</v>
      </c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>
        <f>EF31+EF32+EF33</f>
        <v>0</v>
      </c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>
        <f>ES31+ES32+ES33</f>
        <v>0</v>
      </c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>
        <f>FF31+FF32+FF33</f>
        <v>0</v>
      </c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>
        <f>FS31+FS32+FS33</f>
        <v>0</v>
      </c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>
        <f>GF31+GF32+GF33</f>
        <v>0</v>
      </c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>
        <f>GS31+GS32+GS33</f>
        <v>0</v>
      </c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>
        <f>HF31+HF32+HF33</f>
        <v>0</v>
      </c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4"/>
      <c r="HU29" s="4"/>
    </row>
    <row r="30" spans="8:229" ht="12">
      <c r="H30" s="17"/>
      <c r="I30" s="18"/>
      <c r="J30" s="18"/>
      <c r="K30" s="18"/>
      <c r="L30" s="19"/>
      <c r="M30" s="78" t="s">
        <v>4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80"/>
      <c r="BI30" s="162"/>
      <c r="BJ30" s="163"/>
      <c r="BK30" s="163"/>
      <c r="BL30" s="163"/>
      <c r="BM30" s="163"/>
      <c r="BN30" s="163"/>
      <c r="BO30" s="163"/>
      <c r="BP30" s="163"/>
      <c r="BQ30" s="163"/>
      <c r="BR30" s="164"/>
      <c r="BS30" s="146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6"/>
      <c r="HU30" s="4"/>
    </row>
    <row r="31" spans="8:229" ht="12">
      <c r="H31" s="17"/>
      <c r="I31" s="18"/>
      <c r="J31" s="18"/>
      <c r="K31" s="18"/>
      <c r="L31" s="19"/>
      <c r="M31" s="78" t="s">
        <v>5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80"/>
      <c r="BI31" s="148">
        <f aca="true" t="shared" si="0" ref="BI31:BI36">SUM(BS31:HR31)</f>
        <v>0</v>
      </c>
      <c r="BJ31" s="103"/>
      <c r="BK31" s="103"/>
      <c r="BL31" s="103"/>
      <c r="BM31" s="103"/>
      <c r="BN31" s="103"/>
      <c r="BO31" s="103"/>
      <c r="BP31" s="103"/>
      <c r="BQ31" s="103"/>
      <c r="BR31" s="104"/>
      <c r="BS31" s="122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2"/>
      <c r="HU31" s="4"/>
    </row>
    <row r="32" spans="8:229" ht="12">
      <c r="H32" s="17"/>
      <c r="I32" s="18"/>
      <c r="J32" s="18"/>
      <c r="K32" s="18"/>
      <c r="L32" s="19"/>
      <c r="M32" s="78" t="s">
        <v>20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80"/>
      <c r="BI32" s="148">
        <f t="shared" si="0"/>
        <v>0</v>
      </c>
      <c r="BJ32" s="103"/>
      <c r="BK32" s="103"/>
      <c r="BL32" s="103"/>
      <c r="BM32" s="103"/>
      <c r="BN32" s="103"/>
      <c r="BO32" s="103"/>
      <c r="BP32" s="103"/>
      <c r="BQ32" s="103"/>
      <c r="BR32" s="104"/>
      <c r="BS32" s="122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2"/>
      <c r="HU32" s="4"/>
    </row>
    <row r="33" spans="8:229" ht="12">
      <c r="H33" s="20"/>
      <c r="I33" s="21"/>
      <c r="J33" s="21"/>
      <c r="K33" s="21"/>
      <c r="L33" s="22"/>
      <c r="M33" s="78" t="s">
        <v>45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0"/>
      <c r="BI33" s="148">
        <f t="shared" si="0"/>
        <v>0</v>
      </c>
      <c r="BJ33" s="103"/>
      <c r="BK33" s="103"/>
      <c r="BL33" s="103"/>
      <c r="BM33" s="103"/>
      <c r="BN33" s="103"/>
      <c r="BO33" s="103"/>
      <c r="BP33" s="103"/>
      <c r="BQ33" s="103"/>
      <c r="BR33" s="104"/>
      <c r="BS33" s="122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2"/>
      <c r="HU33" s="4"/>
    </row>
    <row r="34" spans="8:229" ht="25.5" customHeight="1">
      <c r="H34" s="167">
        <v>2</v>
      </c>
      <c r="I34" s="168"/>
      <c r="J34" s="168"/>
      <c r="K34" s="168"/>
      <c r="L34" s="169"/>
      <c r="M34" s="170" t="s">
        <v>6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40"/>
      <c r="BI34" s="148">
        <f t="shared" si="0"/>
        <v>0</v>
      </c>
      <c r="BJ34" s="103"/>
      <c r="BK34" s="103"/>
      <c r="BL34" s="103"/>
      <c r="BM34" s="103"/>
      <c r="BN34" s="103"/>
      <c r="BO34" s="103"/>
      <c r="BP34" s="103"/>
      <c r="BQ34" s="103"/>
      <c r="BR34" s="104"/>
      <c r="BS34" s="122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2"/>
      <c r="HU34" s="4"/>
    </row>
    <row r="35" spans="8:229" ht="12">
      <c r="H35" s="167">
        <v>3</v>
      </c>
      <c r="I35" s="168"/>
      <c r="J35" s="168"/>
      <c r="K35" s="168"/>
      <c r="L35" s="169"/>
      <c r="M35" s="78" t="s">
        <v>77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80"/>
      <c r="BI35" s="148">
        <f t="shared" si="0"/>
        <v>0</v>
      </c>
      <c r="BJ35" s="103"/>
      <c r="BK35" s="103"/>
      <c r="BL35" s="103"/>
      <c r="BM35" s="103"/>
      <c r="BN35" s="103"/>
      <c r="BO35" s="103"/>
      <c r="BP35" s="103"/>
      <c r="BQ35" s="103"/>
      <c r="BR35" s="104"/>
      <c r="BS35" s="122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2"/>
      <c r="HU35" s="4"/>
    </row>
    <row r="36" spans="8:229" ht="38.25" customHeight="1" thickBot="1">
      <c r="H36" s="148">
        <v>4</v>
      </c>
      <c r="I36" s="103"/>
      <c r="J36" s="103"/>
      <c r="K36" s="103"/>
      <c r="L36" s="104"/>
      <c r="M36" s="171" t="s">
        <v>7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3"/>
      <c r="BI36" s="174">
        <f t="shared" si="0"/>
        <v>0</v>
      </c>
      <c r="BJ36" s="175"/>
      <c r="BK36" s="175"/>
      <c r="BL36" s="175"/>
      <c r="BM36" s="175"/>
      <c r="BN36" s="175"/>
      <c r="BO36" s="175"/>
      <c r="BP36" s="175"/>
      <c r="BQ36" s="175"/>
      <c r="BR36" s="176"/>
      <c r="BS36" s="166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1"/>
      <c r="HU36" s="4"/>
    </row>
    <row r="37" spans="8:229" ht="12.75" thickBot="1">
      <c r="H37" s="156"/>
      <c r="I37" s="157"/>
      <c r="J37" s="157"/>
      <c r="K37" s="157"/>
      <c r="L37" s="158"/>
      <c r="M37" s="159" t="s">
        <v>8</v>
      </c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1"/>
      <c r="BI37" s="64">
        <f>BI29+BI34+BI35+BI36</f>
        <v>0</v>
      </c>
      <c r="BJ37" s="65"/>
      <c r="BK37" s="65"/>
      <c r="BL37" s="65"/>
      <c r="BM37" s="65"/>
      <c r="BN37" s="65"/>
      <c r="BO37" s="65"/>
      <c r="BP37" s="65"/>
      <c r="BQ37" s="65"/>
      <c r="BR37" s="66"/>
      <c r="BS37" s="92">
        <f>BS36+BS35+BS34+BS29</f>
        <v>0</v>
      </c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>
        <f>CF36+CF35+CF34+CF29</f>
        <v>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>
        <f>CS36+CS35+CS34+CS29</f>
        <v>0</v>
      </c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>
        <f>DF36+DF35+DF34+DF29</f>
        <v>0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>
        <f>DS36+DS35+DS34+DS29</f>
        <v>0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>
        <f>EF36+EF35+EF34+EF29</f>
        <v>0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>
        <f>ES36+ES35+ES34+ES29</f>
        <v>0</v>
      </c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>
        <f>FF36+FF35+FF34+FF29</f>
        <v>0</v>
      </c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>
        <f>FS36+FS35+FS34+FS29</f>
        <v>0</v>
      </c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>
        <f>GF36+GF35+GF34+GF29</f>
        <v>0</v>
      </c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>
        <f>GS36+GS35+GS34+GS29</f>
        <v>0</v>
      </c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>
        <f>HF36+HF35+HF34+HF29</f>
        <v>0</v>
      </c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6"/>
      <c r="HU37" s="4"/>
    </row>
    <row r="39" spans="8:122" ht="12">
      <c r="H39" s="144" t="s">
        <v>9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</row>
    <row r="40" spans="8:122" ht="12.75" thickBot="1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132" t="s">
        <v>22</v>
      </c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</row>
    <row r="41" spans="8:125" s="5" customFormat="1" ht="12.75" thickBot="1">
      <c r="H41" s="133" t="s">
        <v>0</v>
      </c>
      <c r="I41" s="134"/>
      <c r="J41" s="134"/>
      <c r="K41" s="134"/>
      <c r="L41" s="181"/>
      <c r="M41" s="133" t="s">
        <v>10</v>
      </c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5"/>
      <c r="BI41" s="211" t="s">
        <v>11</v>
      </c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81"/>
      <c r="CC41" s="64" t="s">
        <v>12</v>
      </c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U41" s="6"/>
    </row>
    <row r="42" spans="8:125" s="5" customFormat="1" ht="24.75" customHeight="1" thickBot="1">
      <c r="H42" s="136"/>
      <c r="I42" s="137"/>
      <c r="J42" s="137"/>
      <c r="K42" s="137"/>
      <c r="L42" s="89"/>
      <c r="M42" s="136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8"/>
      <c r="BI42" s="212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89"/>
      <c r="CC42" s="64" t="s">
        <v>23</v>
      </c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64" t="s">
        <v>24</v>
      </c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U42" s="6"/>
    </row>
    <row r="43" spans="8:125" s="5" customFormat="1" ht="11.25" customHeight="1" thickBot="1">
      <c r="H43" s="67">
        <v>1</v>
      </c>
      <c r="I43" s="68"/>
      <c r="J43" s="68"/>
      <c r="K43" s="68"/>
      <c r="L43" s="69"/>
      <c r="M43" s="68">
        <v>2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7">
        <v>3</v>
      </c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9"/>
      <c r="CC43" s="64">
        <v>4</v>
      </c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92">
        <v>5</v>
      </c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U43" s="6"/>
    </row>
    <row r="44" spans="8:122" ht="27.75" customHeight="1">
      <c r="H44" s="182">
        <v>1</v>
      </c>
      <c r="I44" s="183"/>
      <c r="J44" s="183"/>
      <c r="K44" s="183"/>
      <c r="L44" s="184"/>
      <c r="M44" s="185" t="s">
        <v>13</v>
      </c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7"/>
      <c r="BI44" s="121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165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165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5"/>
    </row>
    <row r="45" spans="8:122" ht="27" customHeight="1">
      <c r="H45" s="178">
        <v>2</v>
      </c>
      <c r="I45" s="179"/>
      <c r="J45" s="179"/>
      <c r="K45" s="179"/>
      <c r="L45" s="180"/>
      <c r="M45" s="78" t="s">
        <v>14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80"/>
      <c r="BI45" s="120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91"/>
    </row>
    <row r="46" spans="8:122" ht="12">
      <c r="H46" s="178">
        <v>3</v>
      </c>
      <c r="I46" s="179"/>
      <c r="J46" s="179"/>
      <c r="K46" s="179"/>
      <c r="L46" s="180"/>
      <c r="M46" s="78" t="s">
        <v>15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80"/>
      <c r="BI46" s="120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177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91"/>
    </row>
    <row r="47" spans="8:122" ht="12">
      <c r="H47" s="178">
        <v>4</v>
      </c>
      <c r="I47" s="179"/>
      <c r="J47" s="179"/>
      <c r="K47" s="179"/>
      <c r="L47" s="180"/>
      <c r="M47" s="78" t="s">
        <v>70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80"/>
      <c r="BI47" s="120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91"/>
    </row>
    <row r="48" spans="8:122" ht="12">
      <c r="H48" s="178">
        <v>5</v>
      </c>
      <c r="I48" s="179"/>
      <c r="J48" s="179"/>
      <c r="K48" s="179"/>
      <c r="L48" s="180"/>
      <c r="M48" s="78" t="s">
        <v>16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80"/>
      <c r="BI48" s="120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91"/>
    </row>
    <row r="49" spans="8:122" ht="12">
      <c r="H49" s="178">
        <v>6</v>
      </c>
      <c r="I49" s="179"/>
      <c r="J49" s="179"/>
      <c r="K49" s="179"/>
      <c r="L49" s="180"/>
      <c r="M49" s="78" t="s">
        <v>17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80"/>
      <c r="BI49" s="120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91"/>
    </row>
    <row r="50" spans="8:122" ht="26.25" customHeight="1">
      <c r="H50" s="178">
        <v>7</v>
      </c>
      <c r="I50" s="179"/>
      <c r="J50" s="179"/>
      <c r="K50" s="179"/>
      <c r="L50" s="180"/>
      <c r="M50" s="78" t="s">
        <v>25</v>
      </c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80"/>
      <c r="BI50" s="120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91"/>
    </row>
    <row r="51" spans="8:122" ht="12">
      <c r="H51" s="178">
        <v>8</v>
      </c>
      <c r="I51" s="179"/>
      <c r="J51" s="179"/>
      <c r="K51" s="179"/>
      <c r="L51" s="180"/>
      <c r="M51" s="191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3"/>
      <c r="BI51" s="120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91"/>
    </row>
    <row r="52" spans="8:122" ht="12">
      <c r="H52" s="178">
        <v>9</v>
      </c>
      <c r="I52" s="179"/>
      <c r="J52" s="179"/>
      <c r="K52" s="179"/>
      <c r="L52" s="180"/>
      <c r="M52" s="191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3"/>
      <c r="BI52" s="120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91"/>
    </row>
    <row r="53" spans="8:122" ht="12.75" thickBot="1">
      <c r="H53" s="199">
        <v>10</v>
      </c>
      <c r="I53" s="200"/>
      <c r="J53" s="200"/>
      <c r="K53" s="200"/>
      <c r="L53" s="201"/>
      <c r="M53" s="252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4"/>
      <c r="BI53" s="249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7"/>
    </row>
    <row r="54" spans="8:122" ht="12.75" thickBot="1">
      <c r="H54" s="64"/>
      <c r="I54" s="65"/>
      <c r="J54" s="65"/>
      <c r="K54" s="65"/>
      <c r="L54" s="65"/>
      <c r="M54" s="160" t="s">
        <v>8</v>
      </c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98"/>
      <c r="BI54" s="64">
        <f>SUM(BI44:CB53)</f>
        <v>0</v>
      </c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6"/>
      <c r="CC54" s="64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6"/>
      <c r="CW54" s="64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</row>
    <row r="56" spans="8:122" ht="12">
      <c r="H56" s="144" t="s">
        <v>71</v>
      </c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</row>
    <row r="57" spans="102:123" ht="12.75" thickBot="1">
      <c r="CX57" s="132" t="s">
        <v>26</v>
      </c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</row>
    <row r="58" spans="8:125" s="5" customFormat="1" ht="33.75" customHeight="1" thickBot="1">
      <c r="H58" s="64" t="s">
        <v>0</v>
      </c>
      <c r="I58" s="65"/>
      <c r="J58" s="65"/>
      <c r="K58" s="65"/>
      <c r="L58" s="65"/>
      <c r="M58" s="100" t="s">
        <v>64</v>
      </c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92"/>
      <c r="BI58" s="65" t="s">
        <v>54</v>
      </c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 t="s">
        <v>27</v>
      </c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 t="s">
        <v>28</v>
      </c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U58" s="6"/>
    </row>
    <row r="59" spans="8:125" s="5" customFormat="1" ht="11.25" customHeight="1" thickBot="1">
      <c r="H59" s="64">
        <v>1</v>
      </c>
      <c r="I59" s="65"/>
      <c r="J59" s="65"/>
      <c r="K59" s="65"/>
      <c r="L59" s="66"/>
      <c r="M59" s="92">
        <v>2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>
        <v>3</v>
      </c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>
        <v>4</v>
      </c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>
        <v>5</v>
      </c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U59" s="6"/>
    </row>
    <row r="60" spans="8:122" ht="12">
      <c r="H60" s="188">
        <v>1</v>
      </c>
      <c r="I60" s="189"/>
      <c r="J60" s="189"/>
      <c r="K60" s="189"/>
      <c r="L60" s="190"/>
      <c r="M60" s="202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189">
        <f>BI60*CC60</f>
        <v>0</v>
      </c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90"/>
    </row>
    <row r="61" spans="8:122" ht="12">
      <c r="H61" s="178">
        <v>2</v>
      </c>
      <c r="I61" s="179"/>
      <c r="J61" s="179"/>
      <c r="K61" s="179"/>
      <c r="L61" s="180"/>
      <c r="M61" s="204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189">
        <f>BI61*CC61</f>
        <v>0</v>
      </c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90"/>
    </row>
    <row r="62" spans="8:122" ht="12">
      <c r="H62" s="178">
        <v>3</v>
      </c>
      <c r="I62" s="179"/>
      <c r="J62" s="179"/>
      <c r="K62" s="179"/>
      <c r="L62" s="180"/>
      <c r="M62" s="204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189">
        <f aca="true" t="shared" si="1" ref="CW62:CW69">BI62*CC62</f>
        <v>0</v>
      </c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90"/>
    </row>
    <row r="63" spans="8:122" ht="12">
      <c r="H63" s="178">
        <v>4</v>
      </c>
      <c r="I63" s="179"/>
      <c r="J63" s="179"/>
      <c r="K63" s="179"/>
      <c r="L63" s="180"/>
      <c r="M63" s="204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189">
        <f t="shared" si="1"/>
        <v>0</v>
      </c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90"/>
    </row>
    <row r="64" spans="8:122" ht="12">
      <c r="H64" s="178">
        <v>5</v>
      </c>
      <c r="I64" s="179"/>
      <c r="J64" s="179"/>
      <c r="K64" s="179"/>
      <c r="L64" s="180"/>
      <c r="M64" s="204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189">
        <f t="shared" si="1"/>
        <v>0</v>
      </c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90"/>
    </row>
    <row r="65" spans="8:122" ht="12">
      <c r="H65" s="178">
        <v>6</v>
      </c>
      <c r="I65" s="179"/>
      <c r="J65" s="179"/>
      <c r="K65" s="179"/>
      <c r="L65" s="180"/>
      <c r="M65" s="204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189">
        <f t="shared" si="1"/>
        <v>0</v>
      </c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90"/>
    </row>
    <row r="66" spans="8:122" ht="12">
      <c r="H66" s="178">
        <v>7</v>
      </c>
      <c r="I66" s="179"/>
      <c r="J66" s="179"/>
      <c r="K66" s="179"/>
      <c r="L66" s="180"/>
      <c r="M66" s="204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189">
        <f t="shared" si="1"/>
        <v>0</v>
      </c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90"/>
    </row>
    <row r="67" spans="8:122" ht="12">
      <c r="H67" s="178">
        <v>8</v>
      </c>
      <c r="I67" s="179"/>
      <c r="J67" s="179"/>
      <c r="K67" s="179"/>
      <c r="L67" s="180"/>
      <c r="M67" s="204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189">
        <f t="shared" si="1"/>
        <v>0</v>
      </c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90"/>
    </row>
    <row r="68" spans="8:122" ht="12">
      <c r="H68" s="178">
        <v>9</v>
      </c>
      <c r="I68" s="179"/>
      <c r="J68" s="179"/>
      <c r="K68" s="179"/>
      <c r="L68" s="180"/>
      <c r="M68" s="204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189">
        <f t="shared" si="1"/>
        <v>0</v>
      </c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90"/>
    </row>
    <row r="69" spans="8:122" ht="12.75" thickBot="1">
      <c r="H69" s="354">
        <v>10</v>
      </c>
      <c r="I69" s="355"/>
      <c r="J69" s="355"/>
      <c r="K69" s="355"/>
      <c r="L69" s="356"/>
      <c r="M69" s="194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205">
        <f t="shared" si="1"/>
        <v>0</v>
      </c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6"/>
    </row>
    <row r="70" spans="8:122" ht="12.75" thickBot="1">
      <c r="H70" s="245"/>
      <c r="I70" s="246"/>
      <c r="J70" s="246"/>
      <c r="K70" s="246"/>
      <c r="L70" s="247"/>
      <c r="M70" s="248" t="s">
        <v>8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98"/>
      <c r="BI70" s="345">
        <f>SUM(BI60:CB69)</f>
        <v>0</v>
      </c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46"/>
      <c r="BY70" s="346"/>
      <c r="BZ70" s="346"/>
      <c r="CA70" s="346"/>
      <c r="CB70" s="364"/>
      <c r="CC70" s="345"/>
      <c r="CD70" s="346"/>
      <c r="CE70" s="346"/>
      <c r="CF70" s="346"/>
      <c r="CG70" s="346"/>
      <c r="CH70" s="346"/>
      <c r="CI70" s="346"/>
      <c r="CJ70" s="346"/>
      <c r="CK70" s="346"/>
      <c r="CL70" s="346"/>
      <c r="CM70" s="346"/>
      <c r="CN70" s="346"/>
      <c r="CO70" s="346"/>
      <c r="CP70" s="346"/>
      <c r="CQ70" s="346"/>
      <c r="CR70" s="346"/>
      <c r="CS70" s="346"/>
      <c r="CT70" s="346"/>
      <c r="CU70" s="346"/>
      <c r="CV70" s="364"/>
      <c r="CW70" s="365">
        <f>SUM(CW60:DR69)</f>
        <v>0</v>
      </c>
      <c r="CX70" s="346"/>
      <c r="CY70" s="346"/>
      <c r="CZ70" s="346"/>
      <c r="DA70" s="346"/>
      <c r="DB70" s="346"/>
      <c r="DC70" s="346"/>
      <c r="DD70" s="346"/>
      <c r="DE70" s="346"/>
      <c r="DF70" s="346"/>
      <c r="DG70" s="346"/>
      <c r="DH70" s="346"/>
      <c r="DI70" s="346"/>
      <c r="DJ70" s="346"/>
      <c r="DK70" s="346"/>
      <c r="DL70" s="346"/>
      <c r="DM70" s="346"/>
      <c r="DN70" s="346"/>
      <c r="DO70" s="346"/>
      <c r="DP70" s="346"/>
      <c r="DQ70" s="346"/>
      <c r="DR70" s="364"/>
    </row>
    <row r="72" spans="8:122" ht="12">
      <c r="H72" s="140" t="s">
        <v>79</v>
      </c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</row>
    <row r="73" ht="3" customHeight="1"/>
    <row r="74" spans="8:226" ht="51.75" customHeight="1">
      <c r="H74" s="44" t="s">
        <v>81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7"/>
    </row>
    <row r="75" ht="5.25" customHeight="1"/>
    <row r="76" spans="8:226" ht="54" customHeight="1"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</row>
    <row r="78" spans="8:122" ht="12">
      <c r="H78" s="140" t="s">
        <v>80</v>
      </c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</row>
    <row r="79" ht="3" customHeight="1"/>
    <row r="80" spans="8:227" ht="33.75" customHeight="1">
      <c r="H80" s="44" t="s">
        <v>87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7"/>
    </row>
    <row r="81" ht="5.25" customHeight="1"/>
    <row r="82" spans="8:227" ht="54" customHeight="1"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</row>
    <row r="84" spans="8:122" ht="26.25" customHeight="1">
      <c r="H84" s="149" t="s">
        <v>68</v>
      </c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</row>
    <row r="85" spans="101:122" ht="12.75" thickBot="1">
      <c r="CW85" s="132" t="s">
        <v>31</v>
      </c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</row>
    <row r="86" spans="8:226" s="5" customFormat="1" ht="24" customHeight="1" thickBot="1">
      <c r="H86" s="133" t="s">
        <v>0</v>
      </c>
      <c r="I86" s="134"/>
      <c r="J86" s="134"/>
      <c r="K86" s="134"/>
      <c r="L86" s="135"/>
      <c r="M86" s="153" t="s">
        <v>67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33" t="s">
        <v>30</v>
      </c>
      <c r="BC86" s="134"/>
      <c r="BD86" s="134"/>
      <c r="BE86" s="134"/>
      <c r="BF86" s="134"/>
      <c r="BG86" s="134"/>
      <c r="BH86" s="135"/>
      <c r="BI86" s="133" t="s">
        <v>2</v>
      </c>
      <c r="BJ86" s="134"/>
      <c r="BK86" s="134"/>
      <c r="BL86" s="134"/>
      <c r="BM86" s="134"/>
      <c r="BN86" s="134"/>
      <c r="BO86" s="134"/>
      <c r="BP86" s="134"/>
      <c r="BQ86" s="134"/>
      <c r="BR86" s="135"/>
      <c r="BS86" s="64" t="s">
        <v>100</v>
      </c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100"/>
      <c r="DS86" s="64" t="s">
        <v>101</v>
      </c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6"/>
      <c r="FS86" s="64" t="s">
        <v>102</v>
      </c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6"/>
    </row>
    <row r="87" spans="8:226" s="5" customFormat="1" ht="12.75" customHeight="1" thickBot="1">
      <c r="H87" s="150"/>
      <c r="I87" s="151"/>
      <c r="J87" s="151"/>
      <c r="K87" s="151"/>
      <c r="L87" s="152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0"/>
      <c r="BC87" s="151"/>
      <c r="BD87" s="151"/>
      <c r="BE87" s="151"/>
      <c r="BF87" s="151"/>
      <c r="BG87" s="151"/>
      <c r="BH87" s="152"/>
      <c r="BI87" s="150"/>
      <c r="BJ87" s="151"/>
      <c r="BK87" s="151"/>
      <c r="BL87" s="151"/>
      <c r="BM87" s="151"/>
      <c r="BN87" s="151"/>
      <c r="BO87" s="151"/>
      <c r="BP87" s="151"/>
      <c r="BQ87" s="151"/>
      <c r="BR87" s="152"/>
      <c r="BS87" s="64" t="s">
        <v>47</v>
      </c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6"/>
      <c r="CF87" s="64" t="s">
        <v>46</v>
      </c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6"/>
      <c r="CS87" s="64" t="s">
        <v>48</v>
      </c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6"/>
      <c r="DF87" s="96" t="s">
        <v>49</v>
      </c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8"/>
      <c r="DS87" s="64" t="s">
        <v>47</v>
      </c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 t="s">
        <v>46</v>
      </c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4" t="s">
        <v>48</v>
      </c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6"/>
      <c r="FF87" s="96" t="s">
        <v>49</v>
      </c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9"/>
      <c r="FS87" s="64" t="s">
        <v>47</v>
      </c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6"/>
      <c r="GF87" s="96" t="s">
        <v>46</v>
      </c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8"/>
      <c r="GS87" s="64" t="s">
        <v>48</v>
      </c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6"/>
      <c r="HF87" s="96" t="s">
        <v>49</v>
      </c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9"/>
    </row>
    <row r="88" spans="8:226" s="5" customFormat="1" ht="11.25" customHeight="1" thickBot="1">
      <c r="H88" s="64">
        <v>1</v>
      </c>
      <c r="I88" s="65"/>
      <c r="J88" s="65"/>
      <c r="K88" s="65"/>
      <c r="L88" s="66"/>
      <c r="M88" s="68">
        <v>2</v>
      </c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4">
        <v>3</v>
      </c>
      <c r="BC88" s="65"/>
      <c r="BD88" s="65"/>
      <c r="BE88" s="65"/>
      <c r="BF88" s="65"/>
      <c r="BG88" s="65"/>
      <c r="BH88" s="66"/>
      <c r="BI88" s="64">
        <v>4</v>
      </c>
      <c r="BJ88" s="65"/>
      <c r="BK88" s="65"/>
      <c r="BL88" s="65"/>
      <c r="BM88" s="65"/>
      <c r="BN88" s="65"/>
      <c r="BO88" s="65"/>
      <c r="BP88" s="65"/>
      <c r="BQ88" s="65"/>
      <c r="BR88" s="66"/>
      <c r="BS88" s="92">
        <v>5</v>
      </c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100"/>
      <c r="CF88" s="64">
        <v>6</v>
      </c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6"/>
      <c r="CS88" s="64">
        <v>7</v>
      </c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6"/>
      <c r="DF88" s="92">
        <v>8</v>
      </c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100"/>
      <c r="DS88" s="64">
        <v>9</v>
      </c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92">
        <v>10</v>
      </c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100"/>
      <c r="ES88" s="64">
        <v>11</v>
      </c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6"/>
      <c r="FF88" s="92">
        <v>12</v>
      </c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6"/>
      <c r="FS88" s="64">
        <v>13</v>
      </c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100"/>
      <c r="GF88" s="64">
        <v>14</v>
      </c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6"/>
      <c r="GS88" s="64">
        <v>15</v>
      </c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6"/>
      <c r="HF88" s="92">
        <v>16</v>
      </c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6"/>
    </row>
    <row r="89" spans="8:226" ht="12">
      <c r="H89" s="188">
        <v>1</v>
      </c>
      <c r="I89" s="189"/>
      <c r="J89" s="189"/>
      <c r="K89" s="189"/>
      <c r="L89" s="19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93"/>
      <c r="BC89" s="94"/>
      <c r="BD89" s="94"/>
      <c r="BE89" s="94"/>
      <c r="BF89" s="94"/>
      <c r="BG89" s="94"/>
      <c r="BH89" s="95"/>
      <c r="BI89" s="207">
        <f aca="true" t="shared" si="2" ref="BI89:BI98">SUM(BS89:HR89)</f>
        <v>0</v>
      </c>
      <c r="BJ89" s="208"/>
      <c r="BK89" s="208"/>
      <c r="BL89" s="208"/>
      <c r="BM89" s="208"/>
      <c r="BN89" s="208"/>
      <c r="BO89" s="208"/>
      <c r="BP89" s="208"/>
      <c r="BQ89" s="208"/>
      <c r="BR89" s="209"/>
      <c r="BS89" s="121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155"/>
      <c r="DS89" s="93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5"/>
      <c r="FS89" s="93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5"/>
    </row>
    <row r="90" spans="8:226" ht="12">
      <c r="H90" s="178">
        <v>2</v>
      </c>
      <c r="I90" s="179"/>
      <c r="J90" s="179"/>
      <c r="K90" s="179"/>
      <c r="L90" s="18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8"/>
      <c r="BC90" s="29"/>
      <c r="BD90" s="29"/>
      <c r="BE90" s="29"/>
      <c r="BF90" s="29"/>
      <c r="BG90" s="29"/>
      <c r="BH90" s="91"/>
      <c r="BI90" s="207">
        <f t="shared" si="2"/>
        <v>0</v>
      </c>
      <c r="BJ90" s="208"/>
      <c r="BK90" s="208"/>
      <c r="BL90" s="208"/>
      <c r="BM90" s="208"/>
      <c r="BN90" s="208"/>
      <c r="BO90" s="208"/>
      <c r="BP90" s="208"/>
      <c r="BQ90" s="208"/>
      <c r="BR90" s="209"/>
      <c r="BS90" s="120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119"/>
      <c r="DS90" s="28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91"/>
      <c r="FS90" s="28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91"/>
    </row>
    <row r="91" spans="8:226" ht="12">
      <c r="H91" s="178">
        <v>3</v>
      </c>
      <c r="I91" s="179"/>
      <c r="J91" s="179"/>
      <c r="K91" s="179"/>
      <c r="L91" s="18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8"/>
      <c r="BC91" s="29"/>
      <c r="BD91" s="29"/>
      <c r="BE91" s="29"/>
      <c r="BF91" s="29"/>
      <c r="BG91" s="29"/>
      <c r="BH91" s="91"/>
      <c r="BI91" s="207">
        <f t="shared" si="2"/>
        <v>0</v>
      </c>
      <c r="BJ91" s="208"/>
      <c r="BK91" s="208"/>
      <c r="BL91" s="208"/>
      <c r="BM91" s="208"/>
      <c r="BN91" s="208"/>
      <c r="BO91" s="208"/>
      <c r="BP91" s="208"/>
      <c r="BQ91" s="208"/>
      <c r="BR91" s="209"/>
      <c r="BS91" s="120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119"/>
      <c r="DS91" s="28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91"/>
      <c r="FS91" s="28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91"/>
    </row>
    <row r="92" spans="8:226" ht="12">
      <c r="H92" s="178">
        <v>4</v>
      </c>
      <c r="I92" s="179"/>
      <c r="J92" s="179"/>
      <c r="K92" s="179"/>
      <c r="L92" s="18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8"/>
      <c r="BC92" s="29"/>
      <c r="BD92" s="29"/>
      <c r="BE92" s="29"/>
      <c r="BF92" s="29"/>
      <c r="BG92" s="29"/>
      <c r="BH92" s="91"/>
      <c r="BI92" s="207">
        <f>SUM(BS92:HR92)</f>
        <v>0</v>
      </c>
      <c r="BJ92" s="208"/>
      <c r="BK92" s="208"/>
      <c r="BL92" s="208"/>
      <c r="BM92" s="208"/>
      <c r="BN92" s="208"/>
      <c r="BO92" s="208"/>
      <c r="BP92" s="208"/>
      <c r="BQ92" s="208"/>
      <c r="BR92" s="209"/>
      <c r="BS92" s="120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119"/>
      <c r="DS92" s="28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91"/>
      <c r="FS92" s="28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91"/>
    </row>
    <row r="93" spans="8:226" ht="12">
      <c r="H93" s="178">
        <v>5</v>
      </c>
      <c r="I93" s="179"/>
      <c r="J93" s="179"/>
      <c r="K93" s="179"/>
      <c r="L93" s="18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8"/>
      <c r="BC93" s="29"/>
      <c r="BD93" s="29"/>
      <c r="BE93" s="29"/>
      <c r="BF93" s="29"/>
      <c r="BG93" s="29"/>
      <c r="BH93" s="91"/>
      <c r="BI93" s="207">
        <f t="shared" si="2"/>
        <v>0</v>
      </c>
      <c r="BJ93" s="208"/>
      <c r="BK93" s="208"/>
      <c r="BL93" s="208"/>
      <c r="BM93" s="208"/>
      <c r="BN93" s="208"/>
      <c r="BO93" s="208"/>
      <c r="BP93" s="208"/>
      <c r="BQ93" s="208"/>
      <c r="BR93" s="209"/>
      <c r="BS93" s="120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119"/>
      <c r="DS93" s="28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91"/>
      <c r="FS93" s="28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91"/>
    </row>
    <row r="94" spans="8:226" ht="12">
      <c r="H94" s="178">
        <v>6</v>
      </c>
      <c r="I94" s="179"/>
      <c r="J94" s="179"/>
      <c r="K94" s="179"/>
      <c r="L94" s="18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8"/>
      <c r="BC94" s="29"/>
      <c r="BD94" s="29"/>
      <c r="BE94" s="29"/>
      <c r="BF94" s="29"/>
      <c r="BG94" s="29"/>
      <c r="BH94" s="91"/>
      <c r="BI94" s="207">
        <f t="shared" si="2"/>
        <v>0</v>
      </c>
      <c r="BJ94" s="208"/>
      <c r="BK94" s="208"/>
      <c r="BL94" s="208"/>
      <c r="BM94" s="208"/>
      <c r="BN94" s="208"/>
      <c r="BO94" s="208"/>
      <c r="BP94" s="208"/>
      <c r="BQ94" s="208"/>
      <c r="BR94" s="209"/>
      <c r="BS94" s="120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119"/>
      <c r="DS94" s="28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91"/>
      <c r="FS94" s="28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91"/>
    </row>
    <row r="95" spans="8:226" ht="12">
      <c r="H95" s="178">
        <v>7</v>
      </c>
      <c r="I95" s="179"/>
      <c r="J95" s="179"/>
      <c r="K95" s="179"/>
      <c r="L95" s="18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8"/>
      <c r="BC95" s="29"/>
      <c r="BD95" s="29"/>
      <c r="BE95" s="29"/>
      <c r="BF95" s="29"/>
      <c r="BG95" s="29"/>
      <c r="BH95" s="91"/>
      <c r="BI95" s="207">
        <f t="shared" si="2"/>
        <v>0</v>
      </c>
      <c r="BJ95" s="208"/>
      <c r="BK95" s="208"/>
      <c r="BL95" s="208"/>
      <c r="BM95" s="208"/>
      <c r="BN95" s="208"/>
      <c r="BO95" s="208"/>
      <c r="BP95" s="208"/>
      <c r="BQ95" s="208"/>
      <c r="BR95" s="209"/>
      <c r="BS95" s="120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119"/>
      <c r="DS95" s="28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91"/>
      <c r="FS95" s="28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91"/>
    </row>
    <row r="96" spans="8:226" ht="12">
      <c r="H96" s="178">
        <v>8</v>
      </c>
      <c r="I96" s="179"/>
      <c r="J96" s="179"/>
      <c r="K96" s="179"/>
      <c r="L96" s="18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8"/>
      <c r="BC96" s="29"/>
      <c r="BD96" s="29"/>
      <c r="BE96" s="29"/>
      <c r="BF96" s="29"/>
      <c r="BG96" s="29"/>
      <c r="BH96" s="91"/>
      <c r="BI96" s="207">
        <f t="shared" si="2"/>
        <v>0</v>
      </c>
      <c r="BJ96" s="208"/>
      <c r="BK96" s="208"/>
      <c r="BL96" s="208"/>
      <c r="BM96" s="208"/>
      <c r="BN96" s="208"/>
      <c r="BO96" s="208"/>
      <c r="BP96" s="208"/>
      <c r="BQ96" s="208"/>
      <c r="BR96" s="209"/>
      <c r="BS96" s="120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119"/>
      <c r="DS96" s="28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91"/>
      <c r="FS96" s="28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91"/>
    </row>
    <row r="97" spans="8:226" ht="12">
      <c r="H97" s="178">
        <v>9</v>
      </c>
      <c r="I97" s="179"/>
      <c r="J97" s="179"/>
      <c r="K97" s="179"/>
      <c r="L97" s="18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8"/>
      <c r="BC97" s="29"/>
      <c r="BD97" s="29"/>
      <c r="BE97" s="29"/>
      <c r="BF97" s="29"/>
      <c r="BG97" s="29"/>
      <c r="BH97" s="91"/>
      <c r="BI97" s="207">
        <f t="shared" si="2"/>
        <v>0</v>
      </c>
      <c r="BJ97" s="208"/>
      <c r="BK97" s="208"/>
      <c r="BL97" s="208"/>
      <c r="BM97" s="208"/>
      <c r="BN97" s="208"/>
      <c r="BO97" s="208"/>
      <c r="BP97" s="208"/>
      <c r="BQ97" s="208"/>
      <c r="BR97" s="209"/>
      <c r="BS97" s="120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119"/>
      <c r="DS97" s="28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91"/>
      <c r="FS97" s="28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91"/>
    </row>
    <row r="98" spans="8:226" ht="12.75" thickBot="1">
      <c r="H98" s="199">
        <v>10</v>
      </c>
      <c r="I98" s="200"/>
      <c r="J98" s="200"/>
      <c r="K98" s="200"/>
      <c r="L98" s="201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6"/>
      <c r="BC98" s="27"/>
      <c r="BD98" s="27"/>
      <c r="BE98" s="27"/>
      <c r="BF98" s="27"/>
      <c r="BG98" s="27"/>
      <c r="BH98" s="90"/>
      <c r="BI98" s="156">
        <f t="shared" si="2"/>
        <v>0</v>
      </c>
      <c r="BJ98" s="157"/>
      <c r="BK98" s="157"/>
      <c r="BL98" s="157"/>
      <c r="BM98" s="157"/>
      <c r="BN98" s="157"/>
      <c r="BO98" s="157"/>
      <c r="BP98" s="157"/>
      <c r="BQ98" s="157"/>
      <c r="BR98" s="158"/>
      <c r="BS98" s="11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118"/>
      <c r="DS98" s="26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90"/>
      <c r="FS98" s="26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90"/>
    </row>
    <row r="100" spans="8:122" ht="12">
      <c r="H100" s="217" t="s">
        <v>66</v>
      </c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</row>
    <row r="101" spans="101:122" ht="12.75" thickBot="1">
      <c r="CW101" s="132" t="s">
        <v>32</v>
      </c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</row>
    <row r="102" spans="37:102" s="5" customFormat="1" ht="12.75" customHeight="1">
      <c r="AK102" s="133" t="s">
        <v>0</v>
      </c>
      <c r="AL102" s="134"/>
      <c r="AM102" s="134"/>
      <c r="AN102" s="134"/>
      <c r="AO102" s="181"/>
      <c r="AP102" s="215" t="s">
        <v>29</v>
      </c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33" t="s">
        <v>30</v>
      </c>
      <c r="CF102" s="134"/>
      <c r="CG102" s="134"/>
      <c r="CH102" s="134"/>
      <c r="CI102" s="134"/>
      <c r="CJ102" s="134"/>
      <c r="CK102" s="135"/>
      <c r="CL102" s="211" t="s">
        <v>50</v>
      </c>
      <c r="CM102" s="134"/>
      <c r="CN102" s="134"/>
      <c r="CO102" s="134"/>
      <c r="CP102" s="134"/>
      <c r="CQ102" s="134"/>
      <c r="CR102" s="134"/>
      <c r="CS102" s="134"/>
      <c r="CT102" s="134"/>
      <c r="CU102" s="135"/>
      <c r="CX102" s="6"/>
    </row>
    <row r="103" spans="37:102" s="5" customFormat="1" ht="21" customHeight="1" thickBot="1">
      <c r="AK103" s="136"/>
      <c r="AL103" s="137"/>
      <c r="AM103" s="137"/>
      <c r="AN103" s="137"/>
      <c r="AO103" s="89"/>
      <c r="AP103" s="216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136"/>
      <c r="CF103" s="137"/>
      <c r="CG103" s="137"/>
      <c r="CH103" s="137"/>
      <c r="CI103" s="137"/>
      <c r="CJ103" s="137"/>
      <c r="CK103" s="138"/>
      <c r="CL103" s="212"/>
      <c r="CM103" s="137"/>
      <c r="CN103" s="137"/>
      <c r="CO103" s="137"/>
      <c r="CP103" s="137"/>
      <c r="CQ103" s="137"/>
      <c r="CR103" s="137"/>
      <c r="CS103" s="137"/>
      <c r="CT103" s="137"/>
      <c r="CU103" s="138"/>
      <c r="CX103" s="6"/>
    </row>
    <row r="104" spans="37:102" s="5" customFormat="1" ht="11.25" customHeight="1" thickBot="1">
      <c r="AK104" s="64">
        <v>1</v>
      </c>
      <c r="AL104" s="65"/>
      <c r="AM104" s="65"/>
      <c r="AN104" s="65"/>
      <c r="AO104" s="66"/>
      <c r="AP104" s="68">
        <v>2</v>
      </c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4">
        <v>3</v>
      </c>
      <c r="CF104" s="65"/>
      <c r="CG104" s="65"/>
      <c r="CH104" s="65"/>
      <c r="CI104" s="65"/>
      <c r="CJ104" s="65"/>
      <c r="CK104" s="66"/>
      <c r="CL104" s="92">
        <v>4</v>
      </c>
      <c r="CM104" s="65"/>
      <c r="CN104" s="65"/>
      <c r="CO104" s="65"/>
      <c r="CP104" s="65"/>
      <c r="CQ104" s="65"/>
      <c r="CR104" s="65"/>
      <c r="CS104" s="65"/>
      <c r="CT104" s="65"/>
      <c r="CU104" s="66"/>
      <c r="CX104" s="6"/>
    </row>
    <row r="105" spans="37:125" ht="12">
      <c r="AK105" s="188">
        <v>1</v>
      </c>
      <c r="AL105" s="189"/>
      <c r="AM105" s="189"/>
      <c r="AN105" s="189"/>
      <c r="AO105" s="190"/>
      <c r="AP105" s="214">
        <f>M89</f>
        <v>0</v>
      </c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188">
        <f>BB89</f>
        <v>0</v>
      </c>
      <c r="CF105" s="189"/>
      <c r="CG105" s="189"/>
      <c r="CH105" s="189"/>
      <c r="CI105" s="189"/>
      <c r="CJ105" s="189"/>
      <c r="CK105" s="190"/>
      <c r="CL105" s="121"/>
      <c r="CM105" s="94"/>
      <c r="CN105" s="94"/>
      <c r="CO105" s="94"/>
      <c r="CP105" s="94"/>
      <c r="CQ105" s="94"/>
      <c r="CR105" s="94"/>
      <c r="CS105" s="94"/>
      <c r="CT105" s="94"/>
      <c r="CU105" s="95"/>
      <c r="CX105" s="4"/>
      <c r="DU105" s="1"/>
    </row>
    <row r="106" spans="37:125" ht="12">
      <c r="AK106" s="178">
        <v>2</v>
      </c>
      <c r="AL106" s="179"/>
      <c r="AM106" s="179"/>
      <c r="AN106" s="179"/>
      <c r="AO106" s="180"/>
      <c r="AP106" s="214">
        <f>M90</f>
        <v>0</v>
      </c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178">
        <f>BB90</f>
        <v>0</v>
      </c>
      <c r="CF106" s="179"/>
      <c r="CG106" s="179"/>
      <c r="CH106" s="179"/>
      <c r="CI106" s="179"/>
      <c r="CJ106" s="179"/>
      <c r="CK106" s="180"/>
      <c r="CL106" s="120"/>
      <c r="CM106" s="29"/>
      <c r="CN106" s="29"/>
      <c r="CO106" s="29"/>
      <c r="CP106" s="29"/>
      <c r="CQ106" s="29"/>
      <c r="CR106" s="29"/>
      <c r="CS106" s="29"/>
      <c r="CT106" s="29"/>
      <c r="CU106" s="91"/>
      <c r="CX106" s="4"/>
      <c r="DU106" s="1"/>
    </row>
    <row r="107" spans="37:125" ht="12">
      <c r="AK107" s="178">
        <v>3</v>
      </c>
      <c r="AL107" s="179"/>
      <c r="AM107" s="179"/>
      <c r="AN107" s="179"/>
      <c r="AO107" s="180"/>
      <c r="AP107" s="214">
        <f>M91</f>
        <v>0</v>
      </c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178">
        <f>BB91</f>
        <v>0</v>
      </c>
      <c r="CF107" s="179"/>
      <c r="CG107" s="179"/>
      <c r="CH107" s="179"/>
      <c r="CI107" s="179"/>
      <c r="CJ107" s="179"/>
      <c r="CK107" s="180"/>
      <c r="CL107" s="120"/>
      <c r="CM107" s="29"/>
      <c r="CN107" s="29"/>
      <c r="CO107" s="29"/>
      <c r="CP107" s="29"/>
      <c r="CQ107" s="29"/>
      <c r="CR107" s="29"/>
      <c r="CS107" s="29"/>
      <c r="CT107" s="29"/>
      <c r="CU107" s="91"/>
      <c r="CX107" s="4"/>
      <c r="DU107" s="1"/>
    </row>
    <row r="108" spans="37:125" ht="12">
      <c r="AK108" s="178">
        <v>4</v>
      </c>
      <c r="AL108" s="179"/>
      <c r="AM108" s="179"/>
      <c r="AN108" s="179"/>
      <c r="AO108" s="180"/>
      <c r="AP108" s="214">
        <f>M92</f>
        <v>0</v>
      </c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178">
        <f>BB92</f>
        <v>0</v>
      </c>
      <c r="CF108" s="179"/>
      <c r="CG108" s="179"/>
      <c r="CH108" s="179"/>
      <c r="CI108" s="179"/>
      <c r="CJ108" s="179"/>
      <c r="CK108" s="180"/>
      <c r="CL108" s="120"/>
      <c r="CM108" s="29"/>
      <c r="CN108" s="29"/>
      <c r="CO108" s="29"/>
      <c r="CP108" s="29"/>
      <c r="CQ108" s="29"/>
      <c r="CR108" s="29"/>
      <c r="CS108" s="29"/>
      <c r="CT108" s="29"/>
      <c r="CU108" s="91"/>
      <c r="CX108" s="4"/>
      <c r="DU108" s="1"/>
    </row>
    <row r="109" spans="37:125" ht="12">
      <c r="AK109" s="178">
        <v>5</v>
      </c>
      <c r="AL109" s="179"/>
      <c r="AM109" s="179"/>
      <c r="AN109" s="179"/>
      <c r="AO109" s="180"/>
      <c r="AP109" s="214">
        <f aca="true" t="shared" si="3" ref="AP109:AP114">M93</f>
        <v>0</v>
      </c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178">
        <f aca="true" t="shared" si="4" ref="CE109:CE114">BB93</f>
        <v>0</v>
      </c>
      <c r="CF109" s="179"/>
      <c r="CG109" s="179"/>
      <c r="CH109" s="179"/>
      <c r="CI109" s="179"/>
      <c r="CJ109" s="179"/>
      <c r="CK109" s="180"/>
      <c r="CL109" s="120"/>
      <c r="CM109" s="29"/>
      <c r="CN109" s="29"/>
      <c r="CO109" s="29"/>
      <c r="CP109" s="29"/>
      <c r="CQ109" s="29"/>
      <c r="CR109" s="29"/>
      <c r="CS109" s="29"/>
      <c r="CT109" s="29"/>
      <c r="CU109" s="91"/>
      <c r="CX109" s="4"/>
      <c r="DU109" s="1"/>
    </row>
    <row r="110" spans="37:125" ht="12">
      <c r="AK110" s="178">
        <v>6</v>
      </c>
      <c r="AL110" s="179"/>
      <c r="AM110" s="179"/>
      <c r="AN110" s="179"/>
      <c r="AO110" s="180"/>
      <c r="AP110" s="214">
        <f t="shared" si="3"/>
        <v>0</v>
      </c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178">
        <f t="shared" si="4"/>
        <v>0</v>
      </c>
      <c r="CF110" s="179"/>
      <c r="CG110" s="179"/>
      <c r="CH110" s="179"/>
      <c r="CI110" s="179"/>
      <c r="CJ110" s="179"/>
      <c r="CK110" s="180"/>
      <c r="CL110" s="120"/>
      <c r="CM110" s="29"/>
      <c r="CN110" s="29"/>
      <c r="CO110" s="29"/>
      <c r="CP110" s="29"/>
      <c r="CQ110" s="29"/>
      <c r="CR110" s="29"/>
      <c r="CS110" s="29"/>
      <c r="CT110" s="29"/>
      <c r="CU110" s="91"/>
      <c r="CX110" s="4"/>
      <c r="DU110" s="1"/>
    </row>
    <row r="111" spans="37:125" ht="12">
      <c r="AK111" s="178">
        <v>7</v>
      </c>
      <c r="AL111" s="179"/>
      <c r="AM111" s="179"/>
      <c r="AN111" s="179"/>
      <c r="AO111" s="180"/>
      <c r="AP111" s="214">
        <f t="shared" si="3"/>
        <v>0</v>
      </c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178">
        <f t="shared" si="4"/>
        <v>0</v>
      </c>
      <c r="CF111" s="179"/>
      <c r="CG111" s="179"/>
      <c r="CH111" s="179"/>
      <c r="CI111" s="179"/>
      <c r="CJ111" s="179"/>
      <c r="CK111" s="180"/>
      <c r="CL111" s="120"/>
      <c r="CM111" s="29"/>
      <c r="CN111" s="29"/>
      <c r="CO111" s="29"/>
      <c r="CP111" s="29"/>
      <c r="CQ111" s="29"/>
      <c r="CR111" s="29"/>
      <c r="CS111" s="29"/>
      <c r="CT111" s="29"/>
      <c r="CU111" s="91"/>
      <c r="CX111" s="4"/>
      <c r="DU111" s="1"/>
    </row>
    <row r="112" spans="37:125" ht="12">
      <c r="AK112" s="178">
        <v>8</v>
      </c>
      <c r="AL112" s="179"/>
      <c r="AM112" s="179"/>
      <c r="AN112" s="179"/>
      <c r="AO112" s="180"/>
      <c r="AP112" s="214">
        <f t="shared" si="3"/>
        <v>0</v>
      </c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178">
        <f t="shared" si="4"/>
        <v>0</v>
      </c>
      <c r="CF112" s="179"/>
      <c r="CG112" s="179"/>
      <c r="CH112" s="179"/>
      <c r="CI112" s="179"/>
      <c r="CJ112" s="179"/>
      <c r="CK112" s="180"/>
      <c r="CL112" s="120"/>
      <c r="CM112" s="29"/>
      <c r="CN112" s="29"/>
      <c r="CO112" s="29"/>
      <c r="CP112" s="29"/>
      <c r="CQ112" s="29"/>
      <c r="CR112" s="29"/>
      <c r="CS112" s="29"/>
      <c r="CT112" s="29"/>
      <c r="CU112" s="91"/>
      <c r="CX112" s="4"/>
      <c r="DU112" s="1"/>
    </row>
    <row r="113" spans="37:125" ht="12">
      <c r="AK113" s="178">
        <v>9</v>
      </c>
      <c r="AL113" s="179"/>
      <c r="AM113" s="179"/>
      <c r="AN113" s="179"/>
      <c r="AO113" s="180"/>
      <c r="AP113" s="214">
        <f t="shared" si="3"/>
        <v>0</v>
      </c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178">
        <f t="shared" si="4"/>
        <v>0</v>
      </c>
      <c r="CF113" s="179"/>
      <c r="CG113" s="179"/>
      <c r="CH113" s="179"/>
      <c r="CI113" s="179"/>
      <c r="CJ113" s="179"/>
      <c r="CK113" s="180"/>
      <c r="CL113" s="120"/>
      <c r="CM113" s="29"/>
      <c r="CN113" s="29"/>
      <c r="CO113" s="29"/>
      <c r="CP113" s="29"/>
      <c r="CQ113" s="29"/>
      <c r="CR113" s="29"/>
      <c r="CS113" s="29"/>
      <c r="CT113" s="29"/>
      <c r="CU113" s="91"/>
      <c r="CX113" s="4"/>
      <c r="DU113" s="1"/>
    </row>
    <row r="114" spans="37:125" ht="12.75" thickBot="1">
      <c r="AK114" s="199">
        <v>10</v>
      </c>
      <c r="AL114" s="200"/>
      <c r="AM114" s="200"/>
      <c r="AN114" s="200"/>
      <c r="AO114" s="201"/>
      <c r="AP114" s="366">
        <f t="shared" si="3"/>
        <v>0</v>
      </c>
      <c r="AQ114" s="366"/>
      <c r="AR114" s="366"/>
      <c r="AS114" s="366"/>
      <c r="AT114" s="366"/>
      <c r="AU114" s="366"/>
      <c r="AV114" s="366"/>
      <c r="AW114" s="366"/>
      <c r="AX114" s="366"/>
      <c r="AY114" s="366"/>
      <c r="AZ114" s="366"/>
      <c r="BA114" s="366"/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6"/>
      <c r="BX114" s="366"/>
      <c r="BY114" s="366"/>
      <c r="BZ114" s="366"/>
      <c r="CA114" s="366"/>
      <c r="CB114" s="366"/>
      <c r="CC114" s="366"/>
      <c r="CD114" s="366"/>
      <c r="CE114" s="199">
        <f t="shared" si="4"/>
        <v>0</v>
      </c>
      <c r="CF114" s="200"/>
      <c r="CG114" s="200"/>
      <c r="CH114" s="200"/>
      <c r="CI114" s="200"/>
      <c r="CJ114" s="200"/>
      <c r="CK114" s="201"/>
      <c r="CL114" s="117"/>
      <c r="CM114" s="27"/>
      <c r="CN114" s="27"/>
      <c r="CO114" s="27"/>
      <c r="CP114" s="27"/>
      <c r="CQ114" s="27"/>
      <c r="CR114" s="27"/>
      <c r="CS114" s="27"/>
      <c r="CT114" s="27"/>
      <c r="CU114" s="90"/>
      <c r="CX114" s="4"/>
      <c r="DU114" s="1"/>
    </row>
    <row r="115" spans="8:122" ht="1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</row>
    <row r="116" spans="7:122" ht="12" customHeight="1">
      <c r="G116" s="217" t="s">
        <v>51</v>
      </c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8"/>
    </row>
    <row r="117" spans="101:122" ht="12.75" thickBot="1">
      <c r="CW117" s="132" t="s">
        <v>33</v>
      </c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</row>
    <row r="118" spans="4:229" s="5" customFormat="1" ht="21.75" customHeight="1" thickBot="1">
      <c r="D118" s="262" t="s">
        <v>0</v>
      </c>
      <c r="E118" s="263"/>
      <c r="F118" s="263"/>
      <c r="G118" s="263"/>
      <c r="H118" s="263"/>
      <c r="I118" s="263"/>
      <c r="J118" s="263"/>
      <c r="K118" s="263"/>
      <c r="L118" s="263"/>
      <c r="M118" s="134" t="s">
        <v>18</v>
      </c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81"/>
      <c r="BI118" s="215" t="s">
        <v>2</v>
      </c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218"/>
      <c r="BV118" s="92" t="s">
        <v>103</v>
      </c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6"/>
      <c r="DV118" s="64" t="s">
        <v>104</v>
      </c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6"/>
      <c r="FV118" s="64" t="s">
        <v>105</v>
      </c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6"/>
    </row>
    <row r="119" spans="4:229" s="5" customFormat="1" ht="13.5" customHeight="1" thickBot="1">
      <c r="D119" s="265"/>
      <c r="E119" s="266"/>
      <c r="F119" s="266"/>
      <c r="G119" s="266"/>
      <c r="H119" s="266"/>
      <c r="I119" s="266"/>
      <c r="J119" s="266"/>
      <c r="K119" s="266"/>
      <c r="L119" s="266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89"/>
      <c r="BI119" s="216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5"/>
      <c r="BV119" s="24" t="s">
        <v>47</v>
      </c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3" t="s">
        <v>46</v>
      </c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3" t="s">
        <v>48</v>
      </c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3" t="s">
        <v>49</v>
      </c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5"/>
      <c r="DV119" s="23" t="s">
        <v>47</v>
      </c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3" t="s">
        <v>46</v>
      </c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3" t="s">
        <v>48</v>
      </c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3" t="s">
        <v>49</v>
      </c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5"/>
      <c r="FV119" s="23" t="s">
        <v>47</v>
      </c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3" t="s">
        <v>46</v>
      </c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3" t="s">
        <v>48</v>
      </c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3" t="s">
        <v>49</v>
      </c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5"/>
    </row>
    <row r="120" spans="4:229" s="5" customFormat="1" ht="12.75" thickBot="1">
      <c r="D120" s="367" t="s">
        <v>35</v>
      </c>
      <c r="E120" s="368"/>
      <c r="F120" s="368"/>
      <c r="G120" s="368"/>
      <c r="H120" s="368"/>
      <c r="I120" s="368"/>
      <c r="J120" s="368"/>
      <c r="K120" s="368"/>
      <c r="L120" s="368"/>
      <c r="M120" s="235">
        <v>2</v>
      </c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369"/>
      <c r="BI120" s="67">
        <v>3</v>
      </c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9"/>
      <c r="BV120" s="58">
        <v>4</v>
      </c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89">
        <v>5</v>
      </c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89">
        <v>6</v>
      </c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89">
        <v>7</v>
      </c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9"/>
      <c r="DV120" s="89">
        <v>8</v>
      </c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89">
        <v>9</v>
      </c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89">
        <v>10</v>
      </c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89">
        <v>11</v>
      </c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9"/>
      <c r="FV120" s="89">
        <v>12</v>
      </c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89">
        <v>13</v>
      </c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89">
        <v>14</v>
      </c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89">
        <v>15</v>
      </c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9"/>
    </row>
    <row r="121" spans="4:229" ht="22.5" customHeight="1" thickBot="1">
      <c r="D121" s="357" t="s">
        <v>35</v>
      </c>
      <c r="E121" s="358"/>
      <c r="F121" s="358"/>
      <c r="G121" s="358"/>
      <c r="H121" s="358"/>
      <c r="I121" s="358"/>
      <c r="J121" s="358"/>
      <c r="K121" s="358"/>
      <c r="L121" s="359"/>
      <c r="M121" s="360" t="s">
        <v>63</v>
      </c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2"/>
      <c r="BI121" s="242">
        <f>SUM(BV121:HU121)</f>
        <v>0</v>
      </c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4"/>
      <c r="BV121" s="87">
        <f>(BS89*CL105+BS90*CL106+BS91*CL107+BS92*CL108+BS93*CL109+BS94*CL110+BS95*CL111+BS96*CL112+BS97*CL113+BS98*CL114)/1000</f>
        <v>0</v>
      </c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6">
        <f>(CF89*CL105+CF90*CL106+CF91*CL107+CF92*CL108+CF93*CL109+CF94*CL110+CF95*CL111+CF96*CL112+CF97*CL113+CF98*CL114)/1000</f>
        <v>0</v>
      </c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6">
        <f>(CS89*CL105+CS90*CL106+CS91*CL107+CS92*CL108+CS93*CL109+CS94*CL110+CS95*CL111+CS96*CL112+CS97*CL113+CS98*CL114)/1000</f>
        <v>0</v>
      </c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6">
        <f>(DF89*CL105+DF90*CL106+DF91*CL107+DF92*CL108+DF93*CL109+DF94*CL110+DF95*CL111+DF96*CL112+DF97*CL113+DF98*CL114)/1000</f>
        <v>0</v>
      </c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8"/>
      <c r="DV121" s="86">
        <f>(CL105*DS89+CL106*DS90+CL107*DS91+CL108*DS92+CL109*DS93+CL110*DS94+CL111*DS95+CL112*DS96+CL113*DS97+CL114*DS98)/1000</f>
        <v>0</v>
      </c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6">
        <f>(CL105*EF89+CL106*EF90+CL107*EF91+CL108*EF92+CL109*EF93+CL110*EF94+CL111*EF95+CL112*EF96+CL113*EF97+CL114*EF98)/1000</f>
        <v>0</v>
      </c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6">
        <f>(CL105*ES89+CL106*ES90+CL107*ES91+CL108*ES92+CL109*ES93+CL110*ES94+CL111*ES95+CL112*ES96+CL113*ES97+CL114*ES98)/1000</f>
        <v>0</v>
      </c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6">
        <f>(CL105*FF89+CL106*FF90+CL107*FF91+CL108*FF92+CL109*FF93+CL110*FF94+CL111*FF95+CL112*FF96+CL113*FF97+CL114*FF98)/1000</f>
        <v>0</v>
      </c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6">
        <f>(CL105*FS89+CL106*FS90+CL107*FS91+CL108*FS92+CL109*FS93+CL110*FS94+CL111*FS95+CL112*FS96+CL113*FS97+CL114*FS98)/1000</f>
        <v>0</v>
      </c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6">
        <f>(CL105*GF89+CL106*GF90+CL107*GF91+CL108*GF92+CL109*GF93+CL110*GF94+CL111*GF95+CL112*GF96+CL113*GF97+CL114*GF98)/1000</f>
        <v>0</v>
      </c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6">
        <f>(CL105*GS89+CL106*GS90+CL107*GS91+CL108*GS92+CL109*GS93+CL110*GS94+CL111*GS95+CL112*GS96+CL113*GS97+CL114*GS98)/1000</f>
        <v>0</v>
      </c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6">
        <f>(CL105*HF89+CL106*HF90+CL107*HF91+CL108*HF92+CL109*HF93+CL110*HF94+CL111*HF95+CL112*HF96+CL113*HF97+CL114*HF98)/1000</f>
        <v>0</v>
      </c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8"/>
    </row>
    <row r="123" spans="8:122" ht="12">
      <c r="H123" s="251" t="s">
        <v>82</v>
      </c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  <c r="DA123" s="251"/>
      <c r="DB123" s="251"/>
      <c r="DC123" s="251"/>
      <c r="DD123" s="251"/>
      <c r="DE123" s="251"/>
      <c r="DF123" s="251"/>
      <c r="DG123" s="251"/>
      <c r="DH123" s="251"/>
      <c r="DI123" s="251"/>
      <c r="DJ123" s="251"/>
      <c r="DK123" s="251"/>
      <c r="DL123" s="251"/>
      <c r="DM123" s="251"/>
      <c r="DN123" s="251"/>
      <c r="DO123" s="251"/>
      <c r="DP123" s="251"/>
      <c r="DQ123" s="251"/>
      <c r="DR123" s="251"/>
    </row>
    <row r="124" ht="4.5" customHeight="1"/>
    <row r="125" spans="8:122" ht="23.25" customHeight="1">
      <c r="H125" s="363" t="s">
        <v>94</v>
      </c>
      <c r="I125" s="36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  <c r="BK125" s="363"/>
      <c r="BL125" s="363"/>
      <c r="BM125" s="363"/>
      <c r="BN125" s="363"/>
      <c r="BO125" s="363"/>
      <c r="BP125" s="363"/>
      <c r="BQ125" s="363"/>
      <c r="BR125" s="363"/>
      <c r="BS125" s="363"/>
      <c r="BT125" s="363"/>
      <c r="BU125" s="363"/>
      <c r="BV125" s="363"/>
      <c r="BW125" s="363"/>
      <c r="BX125" s="363"/>
      <c r="BY125" s="363"/>
      <c r="BZ125" s="363"/>
      <c r="CA125" s="363"/>
      <c r="CB125" s="363"/>
      <c r="CC125" s="363"/>
      <c r="CD125" s="363"/>
      <c r="CE125" s="363"/>
      <c r="CF125" s="363"/>
      <c r="CG125" s="363"/>
      <c r="CH125" s="363"/>
      <c r="CI125" s="363"/>
      <c r="CJ125" s="363"/>
      <c r="CK125" s="363"/>
      <c r="CL125" s="363"/>
      <c r="CM125" s="363"/>
      <c r="CN125" s="363"/>
      <c r="CO125" s="363"/>
      <c r="CP125" s="363"/>
      <c r="CQ125" s="363"/>
      <c r="CR125" s="363"/>
      <c r="CS125" s="363"/>
      <c r="CT125" s="363"/>
      <c r="CU125" s="363"/>
      <c r="CV125" s="363"/>
      <c r="CW125" s="363"/>
      <c r="CX125" s="363"/>
      <c r="CY125" s="363"/>
      <c r="CZ125" s="363"/>
      <c r="DA125" s="363"/>
      <c r="DB125" s="363"/>
      <c r="DC125" s="363"/>
      <c r="DD125" s="363"/>
      <c r="DE125" s="363"/>
      <c r="DF125" s="363"/>
      <c r="DG125" s="363"/>
      <c r="DH125" s="363"/>
      <c r="DI125" s="363"/>
      <c r="DJ125" s="363"/>
      <c r="DK125" s="363"/>
      <c r="DL125" s="363"/>
      <c r="DM125" s="363"/>
      <c r="DN125" s="363"/>
      <c r="DO125" s="363"/>
      <c r="DP125" s="363"/>
      <c r="DQ125" s="363"/>
      <c r="DR125" s="363"/>
    </row>
    <row r="126" spans="101:122" ht="10.5" customHeight="1" thickBot="1">
      <c r="CW126" s="132" t="s">
        <v>34</v>
      </c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</row>
    <row r="127" spans="8:125" s="5" customFormat="1" ht="34.5" customHeight="1" thickBot="1">
      <c r="H127" s="64" t="s">
        <v>0</v>
      </c>
      <c r="I127" s="65"/>
      <c r="J127" s="65"/>
      <c r="K127" s="65"/>
      <c r="L127" s="66"/>
      <c r="M127" s="68" t="s">
        <v>52</v>
      </c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4" t="s">
        <v>40</v>
      </c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6"/>
      <c r="CC127" s="64" t="s">
        <v>72</v>
      </c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6"/>
      <c r="CW127" s="92" t="s">
        <v>73</v>
      </c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6"/>
      <c r="DU127" s="6"/>
    </row>
    <row r="128" spans="8:125" s="5" customFormat="1" ht="11.25" customHeight="1" thickBot="1">
      <c r="H128" s="64">
        <v>1</v>
      </c>
      <c r="I128" s="65"/>
      <c r="J128" s="65"/>
      <c r="K128" s="65"/>
      <c r="L128" s="66"/>
      <c r="M128" s="92">
        <v>2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100"/>
      <c r="BI128" s="64">
        <v>3</v>
      </c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6"/>
      <c r="CC128" s="64">
        <v>4</v>
      </c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6"/>
      <c r="CW128" s="92">
        <v>5</v>
      </c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6"/>
      <c r="DU128" s="6"/>
    </row>
    <row r="129" spans="8:122" ht="12">
      <c r="H129" s="188">
        <v>1</v>
      </c>
      <c r="I129" s="189"/>
      <c r="J129" s="189"/>
      <c r="K129" s="189"/>
      <c r="L129" s="190"/>
      <c r="M129" s="351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3"/>
      <c r="BI129" s="121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1">
        <f aca="true" t="shared" si="5" ref="CW129:CW134">BI129*CC129*12</f>
        <v>0</v>
      </c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  <c r="DP129" s="301"/>
      <c r="DQ129" s="301"/>
      <c r="DR129" s="302"/>
    </row>
    <row r="130" spans="8:122" ht="12">
      <c r="H130" s="178">
        <v>2</v>
      </c>
      <c r="I130" s="179"/>
      <c r="J130" s="179"/>
      <c r="K130" s="179"/>
      <c r="L130" s="180"/>
      <c r="M130" s="191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3"/>
      <c r="BI130" s="120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301">
        <f>BI130*CC130*12</f>
        <v>0</v>
      </c>
      <c r="CX130" s="301"/>
      <c r="CY130" s="301"/>
      <c r="CZ130" s="301"/>
      <c r="DA130" s="301"/>
      <c r="DB130" s="301"/>
      <c r="DC130" s="301"/>
      <c r="DD130" s="301"/>
      <c r="DE130" s="301"/>
      <c r="DF130" s="301"/>
      <c r="DG130" s="301"/>
      <c r="DH130" s="301"/>
      <c r="DI130" s="301"/>
      <c r="DJ130" s="301"/>
      <c r="DK130" s="301"/>
      <c r="DL130" s="301"/>
      <c r="DM130" s="301"/>
      <c r="DN130" s="301"/>
      <c r="DO130" s="301"/>
      <c r="DP130" s="301"/>
      <c r="DQ130" s="301"/>
      <c r="DR130" s="302"/>
    </row>
    <row r="131" spans="8:122" ht="12">
      <c r="H131" s="178">
        <v>3</v>
      </c>
      <c r="I131" s="179"/>
      <c r="J131" s="179"/>
      <c r="K131" s="179"/>
      <c r="L131" s="180"/>
      <c r="M131" s="191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3"/>
      <c r="BI131" s="120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301">
        <f t="shared" si="5"/>
        <v>0</v>
      </c>
      <c r="CX131" s="301"/>
      <c r="CY131" s="301"/>
      <c r="CZ131" s="301"/>
      <c r="DA131" s="301"/>
      <c r="DB131" s="301"/>
      <c r="DC131" s="301"/>
      <c r="DD131" s="301"/>
      <c r="DE131" s="301"/>
      <c r="DF131" s="301"/>
      <c r="DG131" s="301"/>
      <c r="DH131" s="301"/>
      <c r="DI131" s="301"/>
      <c r="DJ131" s="301"/>
      <c r="DK131" s="301"/>
      <c r="DL131" s="301"/>
      <c r="DM131" s="301"/>
      <c r="DN131" s="301"/>
      <c r="DO131" s="301"/>
      <c r="DP131" s="301"/>
      <c r="DQ131" s="301"/>
      <c r="DR131" s="302"/>
    </row>
    <row r="132" spans="8:122" ht="12">
      <c r="H132" s="178">
        <v>4</v>
      </c>
      <c r="I132" s="179"/>
      <c r="J132" s="179"/>
      <c r="K132" s="179"/>
      <c r="L132" s="180"/>
      <c r="M132" s="191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3"/>
      <c r="BI132" s="120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8"/>
      <c r="CS132" s="258"/>
      <c r="CT132" s="258"/>
      <c r="CU132" s="258"/>
      <c r="CV132" s="258"/>
      <c r="CW132" s="301">
        <f t="shared" si="5"/>
        <v>0</v>
      </c>
      <c r="CX132" s="301"/>
      <c r="CY132" s="301"/>
      <c r="CZ132" s="301"/>
      <c r="DA132" s="301"/>
      <c r="DB132" s="301"/>
      <c r="DC132" s="301"/>
      <c r="DD132" s="301"/>
      <c r="DE132" s="301"/>
      <c r="DF132" s="301"/>
      <c r="DG132" s="301"/>
      <c r="DH132" s="301"/>
      <c r="DI132" s="301"/>
      <c r="DJ132" s="301"/>
      <c r="DK132" s="301"/>
      <c r="DL132" s="301"/>
      <c r="DM132" s="301"/>
      <c r="DN132" s="301"/>
      <c r="DO132" s="301"/>
      <c r="DP132" s="301"/>
      <c r="DQ132" s="301"/>
      <c r="DR132" s="302"/>
    </row>
    <row r="133" spans="8:122" ht="12">
      <c r="H133" s="178">
        <v>5</v>
      </c>
      <c r="I133" s="179"/>
      <c r="J133" s="179"/>
      <c r="K133" s="179"/>
      <c r="L133" s="180"/>
      <c r="M133" s="255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7"/>
      <c r="BI133" s="120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58"/>
      <c r="CP133" s="258"/>
      <c r="CQ133" s="258"/>
      <c r="CR133" s="258"/>
      <c r="CS133" s="258"/>
      <c r="CT133" s="258"/>
      <c r="CU133" s="258"/>
      <c r="CV133" s="258"/>
      <c r="CW133" s="301">
        <f t="shared" si="5"/>
        <v>0</v>
      </c>
      <c r="CX133" s="301"/>
      <c r="CY133" s="301"/>
      <c r="CZ133" s="301"/>
      <c r="DA133" s="301"/>
      <c r="DB133" s="301"/>
      <c r="DC133" s="301"/>
      <c r="DD133" s="301"/>
      <c r="DE133" s="301"/>
      <c r="DF133" s="301"/>
      <c r="DG133" s="301"/>
      <c r="DH133" s="301"/>
      <c r="DI133" s="301"/>
      <c r="DJ133" s="301"/>
      <c r="DK133" s="301"/>
      <c r="DL133" s="301"/>
      <c r="DM133" s="301"/>
      <c r="DN133" s="301"/>
      <c r="DO133" s="301"/>
      <c r="DP133" s="301"/>
      <c r="DQ133" s="301"/>
      <c r="DR133" s="302"/>
    </row>
    <row r="134" spans="8:122" ht="12.75" thickBot="1">
      <c r="H134" s="199">
        <v>6</v>
      </c>
      <c r="I134" s="200"/>
      <c r="J134" s="200"/>
      <c r="K134" s="200"/>
      <c r="L134" s="201"/>
      <c r="M134" s="252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4"/>
      <c r="BI134" s="249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11">
        <f t="shared" si="5"/>
        <v>0</v>
      </c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3"/>
    </row>
    <row r="135" spans="8:122" ht="12.75" thickBot="1">
      <c r="H135" s="345"/>
      <c r="I135" s="346"/>
      <c r="J135" s="346"/>
      <c r="K135" s="346"/>
      <c r="L135" s="347"/>
      <c r="M135" s="159" t="s">
        <v>8</v>
      </c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1"/>
      <c r="BI135" s="64">
        <f>SUM(BI129:CB134)</f>
        <v>0</v>
      </c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6"/>
      <c r="CC135" s="277">
        <f>SUM(CC129:CV134)</f>
        <v>0</v>
      </c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3"/>
      <c r="CW135" s="271">
        <f>SUM(CW129:DR134)</f>
        <v>0</v>
      </c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3"/>
    </row>
    <row r="136" ht="8.25" customHeight="1" thickBot="1"/>
    <row r="137" spans="8:122" ht="12.75" thickBot="1">
      <c r="H137" s="237" t="s">
        <v>39</v>
      </c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8"/>
      <c r="CJ137" s="228">
        <v>0.3</v>
      </c>
      <c r="CK137" s="229"/>
      <c r="CL137" s="229"/>
      <c r="CM137" s="229"/>
      <c r="CN137" s="229"/>
      <c r="CO137" s="229"/>
      <c r="CP137" s="229"/>
      <c r="CQ137" s="229"/>
      <c r="CR137" s="229"/>
      <c r="CS137" s="229"/>
      <c r="CT137" s="229"/>
      <c r="CU137" s="229"/>
      <c r="CV137" s="230"/>
      <c r="CW137" s="222">
        <f>CW135*CJ137</f>
        <v>0</v>
      </c>
      <c r="CX137" s="223"/>
      <c r="CY137" s="223"/>
      <c r="CZ137" s="223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  <c r="DQ137" s="223"/>
      <c r="DR137" s="224"/>
    </row>
    <row r="138" spans="8:122" ht="12.75" thickBot="1">
      <c r="H138" s="237" t="s">
        <v>38</v>
      </c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  <c r="CH138" s="237"/>
      <c r="CI138" s="238"/>
      <c r="CJ138" s="342">
        <v>0.002</v>
      </c>
      <c r="CK138" s="343"/>
      <c r="CL138" s="343"/>
      <c r="CM138" s="343"/>
      <c r="CN138" s="343"/>
      <c r="CO138" s="343"/>
      <c r="CP138" s="343"/>
      <c r="CQ138" s="343"/>
      <c r="CR138" s="343"/>
      <c r="CS138" s="343"/>
      <c r="CT138" s="343"/>
      <c r="CU138" s="343"/>
      <c r="CV138" s="344"/>
      <c r="CW138" s="222">
        <f>CW135*CJ138</f>
        <v>0</v>
      </c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  <c r="DQ138" s="223"/>
      <c r="DR138" s="224"/>
    </row>
    <row r="139" ht="8.25" customHeight="1">
      <c r="BN139" s="9"/>
    </row>
    <row r="140" spans="8:122" ht="12">
      <c r="H140" s="149" t="s">
        <v>95</v>
      </c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</row>
    <row r="141" spans="101:122" ht="9.75" customHeight="1" thickBot="1">
      <c r="CW141" s="132" t="s">
        <v>41</v>
      </c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</row>
    <row r="142" spans="8:125" s="5" customFormat="1" ht="33" customHeight="1" thickBot="1">
      <c r="H142" s="64" t="s">
        <v>0</v>
      </c>
      <c r="I142" s="65"/>
      <c r="J142" s="65"/>
      <c r="K142" s="65"/>
      <c r="L142" s="65"/>
      <c r="M142" s="100" t="s">
        <v>52</v>
      </c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4" t="s">
        <v>40</v>
      </c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6"/>
      <c r="CC142" s="64" t="s">
        <v>72</v>
      </c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6"/>
      <c r="CW142" s="92" t="s">
        <v>73</v>
      </c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6"/>
      <c r="DU142" s="6"/>
    </row>
    <row r="143" spans="8:125" s="5" customFormat="1" ht="11.25" customHeight="1" thickBot="1">
      <c r="H143" s="64">
        <v>1</v>
      </c>
      <c r="I143" s="65"/>
      <c r="J143" s="65"/>
      <c r="K143" s="65"/>
      <c r="L143" s="66"/>
      <c r="M143" s="64">
        <v>2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6"/>
      <c r="BI143" s="92">
        <v>3</v>
      </c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6"/>
      <c r="CC143" s="64">
        <v>4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6"/>
      <c r="CW143" s="92">
        <v>5</v>
      </c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6"/>
      <c r="DU143" s="6"/>
    </row>
    <row r="144" spans="8:122" ht="12">
      <c r="H144" s="188">
        <v>1</v>
      </c>
      <c r="I144" s="189"/>
      <c r="J144" s="189"/>
      <c r="K144" s="189"/>
      <c r="L144" s="190"/>
      <c r="M144" s="304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305"/>
      <c r="BI144" s="121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  <c r="CQ144" s="303"/>
      <c r="CR144" s="303"/>
      <c r="CS144" s="303"/>
      <c r="CT144" s="303"/>
      <c r="CU144" s="303"/>
      <c r="CV144" s="303"/>
      <c r="CW144" s="301">
        <f>BI144*CC144*12</f>
        <v>0</v>
      </c>
      <c r="CX144" s="301"/>
      <c r="CY144" s="301"/>
      <c r="CZ144" s="301"/>
      <c r="DA144" s="301"/>
      <c r="DB144" s="301"/>
      <c r="DC144" s="301"/>
      <c r="DD144" s="301"/>
      <c r="DE144" s="301"/>
      <c r="DF144" s="301"/>
      <c r="DG144" s="301"/>
      <c r="DH144" s="301"/>
      <c r="DI144" s="301"/>
      <c r="DJ144" s="301"/>
      <c r="DK144" s="301"/>
      <c r="DL144" s="301"/>
      <c r="DM144" s="301"/>
      <c r="DN144" s="301"/>
      <c r="DO144" s="301"/>
      <c r="DP144" s="301"/>
      <c r="DQ144" s="301"/>
      <c r="DR144" s="302"/>
    </row>
    <row r="145" spans="8:122" ht="12">
      <c r="H145" s="178">
        <v>2</v>
      </c>
      <c r="I145" s="179"/>
      <c r="J145" s="179"/>
      <c r="K145" s="179"/>
      <c r="L145" s="180"/>
      <c r="M145" s="191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3"/>
      <c r="BI145" s="120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58"/>
      <c r="CD145" s="258"/>
      <c r="CE145" s="258"/>
      <c r="CF145" s="258"/>
      <c r="CG145" s="258"/>
      <c r="CH145" s="258"/>
      <c r="CI145" s="258"/>
      <c r="CJ145" s="258"/>
      <c r="CK145" s="258"/>
      <c r="CL145" s="258"/>
      <c r="CM145" s="258"/>
      <c r="CN145" s="258"/>
      <c r="CO145" s="258"/>
      <c r="CP145" s="258"/>
      <c r="CQ145" s="258"/>
      <c r="CR145" s="258"/>
      <c r="CS145" s="258"/>
      <c r="CT145" s="258"/>
      <c r="CU145" s="258"/>
      <c r="CV145" s="258"/>
      <c r="CW145" s="301">
        <f>BI145*CC145*12</f>
        <v>0</v>
      </c>
      <c r="CX145" s="301"/>
      <c r="CY145" s="301"/>
      <c r="CZ145" s="301"/>
      <c r="DA145" s="301"/>
      <c r="DB145" s="301"/>
      <c r="DC145" s="301"/>
      <c r="DD145" s="301"/>
      <c r="DE145" s="301"/>
      <c r="DF145" s="301"/>
      <c r="DG145" s="301"/>
      <c r="DH145" s="301"/>
      <c r="DI145" s="301"/>
      <c r="DJ145" s="301"/>
      <c r="DK145" s="301"/>
      <c r="DL145" s="301"/>
      <c r="DM145" s="301"/>
      <c r="DN145" s="301"/>
      <c r="DO145" s="301"/>
      <c r="DP145" s="301"/>
      <c r="DQ145" s="301"/>
      <c r="DR145" s="302"/>
    </row>
    <row r="146" spans="8:122" ht="12">
      <c r="H146" s="178">
        <v>3</v>
      </c>
      <c r="I146" s="179"/>
      <c r="J146" s="179"/>
      <c r="K146" s="179"/>
      <c r="L146" s="180"/>
      <c r="M146" s="191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3"/>
      <c r="BI146" s="120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8"/>
      <c r="CS146" s="258"/>
      <c r="CT146" s="258"/>
      <c r="CU146" s="258"/>
      <c r="CV146" s="258"/>
      <c r="CW146" s="301">
        <f>BI146*CC146*12</f>
        <v>0</v>
      </c>
      <c r="CX146" s="301"/>
      <c r="CY146" s="301"/>
      <c r="CZ146" s="301"/>
      <c r="DA146" s="301"/>
      <c r="DB146" s="301"/>
      <c r="DC146" s="301"/>
      <c r="DD146" s="301"/>
      <c r="DE146" s="301"/>
      <c r="DF146" s="301"/>
      <c r="DG146" s="301"/>
      <c r="DH146" s="301"/>
      <c r="DI146" s="301"/>
      <c r="DJ146" s="301"/>
      <c r="DK146" s="301"/>
      <c r="DL146" s="301"/>
      <c r="DM146" s="301"/>
      <c r="DN146" s="301"/>
      <c r="DO146" s="301"/>
      <c r="DP146" s="301"/>
      <c r="DQ146" s="301"/>
      <c r="DR146" s="302"/>
    </row>
    <row r="147" spans="8:122" ht="12">
      <c r="H147" s="178">
        <v>4</v>
      </c>
      <c r="I147" s="179"/>
      <c r="J147" s="179"/>
      <c r="K147" s="179"/>
      <c r="L147" s="180"/>
      <c r="M147" s="191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3"/>
      <c r="BI147" s="120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58"/>
      <c r="CD147" s="258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58"/>
      <c r="CU147" s="258"/>
      <c r="CV147" s="258"/>
      <c r="CW147" s="301">
        <f>BI147*CC147*12</f>
        <v>0</v>
      </c>
      <c r="CX147" s="301"/>
      <c r="CY147" s="301"/>
      <c r="CZ147" s="301"/>
      <c r="DA147" s="301"/>
      <c r="DB147" s="301"/>
      <c r="DC147" s="301"/>
      <c r="DD147" s="301"/>
      <c r="DE147" s="301"/>
      <c r="DF147" s="301"/>
      <c r="DG147" s="301"/>
      <c r="DH147" s="301"/>
      <c r="DI147" s="301"/>
      <c r="DJ147" s="301"/>
      <c r="DK147" s="301"/>
      <c r="DL147" s="301"/>
      <c r="DM147" s="301"/>
      <c r="DN147" s="301"/>
      <c r="DO147" s="301"/>
      <c r="DP147" s="301"/>
      <c r="DQ147" s="301"/>
      <c r="DR147" s="302"/>
    </row>
    <row r="148" spans="8:122" ht="12.75" thickBot="1">
      <c r="H148" s="199">
        <v>5</v>
      </c>
      <c r="I148" s="200"/>
      <c r="J148" s="200"/>
      <c r="K148" s="200"/>
      <c r="L148" s="201"/>
      <c r="M148" s="252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4"/>
      <c r="BI148" s="249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250"/>
      <c r="CD148" s="250"/>
      <c r="CE148" s="250"/>
      <c r="CF148" s="250"/>
      <c r="CG148" s="250"/>
      <c r="CH148" s="250"/>
      <c r="CI148" s="250"/>
      <c r="CJ148" s="250"/>
      <c r="CK148" s="250"/>
      <c r="CL148" s="250"/>
      <c r="CM148" s="250"/>
      <c r="CN148" s="250"/>
      <c r="CO148" s="250"/>
      <c r="CP148" s="250"/>
      <c r="CQ148" s="250"/>
      <c r="CR148" s="250"/>
      <c r="CS148" s="250"/>
      <c r="CT148" s="250"/>
      <c r="CU148" s="250"/>
      <c r="CV148" s="250"/>
      <c r="CW148" s="284">
        <f>BI148*CC148*12</f>
        <v>0</v>
      </c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5"/>
    </row>
    <row r="149" spans="8:122" ht="12.75" thickBot="1">
      <c r="H149" s="239"/>
      <c r="I149" s="240"/>
      <c r="J149" s="240"/>
      <c r="K149" s="240"/>
      <c r="L149" s="241"/>
      <c r="M149" s="159" t="s">
        <v>8</v>
      </c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98"/>
      <c r="BI149" s="64">
        <f>SUM(BI144:CB148)</f>
        <v>0</v>
      </c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6"/>
      <c r="CC149" s="277">
        <f>SUM(CC144:CV148)</f>
        <v>0</v>
      </c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3"/>
      <c r="CW149" s="271">
        <f>SUM(CW144:DR148)</f>
        <v>0</v>
      </c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2"/>
      <c r="DK149" s="272"/>
      <c r="DL149" s="272"/>
      <c r="DM149" s="272"/>
      <c r="DN149" s="272"/>
      <c r="DO149" s="272"/>
      <c r="DP149" s="272"/>
      <c r="DQ149" s="272"/>
      <c r="DR149" s="273"/>
    </row>
    <row r="150" ht="12.75" thickBot="1"/>
    <row r="151" spans="8:122" ht="12.75" thickBot="1">
      <c r="H151" s="237" t="s">
        <v>39</v>
      </c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7"/>
      <c r="BZ151" s="237"/>
      <c r="CA151" s="237"/>
      <c r="CB151" s="237"/>
      <c r="CC151" s="237"/>
      <c r="CD151" s="237"/>
      <c r="CE151" s="237"/>
      <c r="CF151" s="237"/>
      <c r="CG151" s="237"/>
      <c r="CH151" s="237"/>
      <c r="CI151" s="238"/>
      <c r="CJ151" s="228">
        <v>0.3</v>
      </c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30"/>
      <c r="CW151" s="222">
        <f>CW149*CJ151</f>
        <v>0</v>
      </c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4"/>
    </row>
    <row r="152" spans="8:122" ht="12.75" thickBot="1">
      <c r="H152" s="237" t="s">
        <v>38</v>
      </c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7"/>
      <c r="BZ152" s="237"/>
      <c r="CA152" s="237"/>
      <c r="CB152" s="237"/>
      <c r="CC152" s="237"/>
      <c r="CD152" s="237"/>
      <c r="CE152" s="237"/>
      <c r="CF152" s="237"/>
      <c r="CG152" s="237"/>
      <c r="CH152" s="237"/>
      <c r="CI152" s="238"/>
      <c r="CJ152" s="228">
        <v>0.002</v>
      </c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30"/>
      <c r="CW152" s="274">
        <f>CW149*CJ152</f>
        <v>0</v>
      </c>
      <c r="CX152" s="275"/>
      <c r="CY152" s="275"/>
      <c r="CZ152" s="275"/>
      <c r="DA152" s="275"/>
      <c r="DB152" s="275"/>
      <c r="DC152" s="275"/>
      <c r="DD152" s="275"/>
      <c r="DE152" s="275"/>
      <c r="DF152" s="275"/>
      <c r="DG152" s="275"/>
      <c r="DH152" s="275"/>
      <c r="DI152" s="275"/>
      <c r="DJ152" s="275"/>
      <c r="DK152" s="275"/>
      <c r="DL152" s="275"/>
      <c r="DM152" s="275"/>
      <c r="DN152" s="275"/>
      <c r="DO152" s="275"/>
      <c r="DP152" s="275"/>
      <c r="DQ152" s="275"/>
      <c r="DR152" s="276"/>
    </row>
    <row r="154" spans="8:122" ht="12">
      <c r="H154" s="149" t="s">
        <v>55</v>
      </c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</row>
    <row r="155" spans="101:122" ht="12.75" thickBot="1">
      <c r="CW155" s="132" t="s">
        <v>42</v>
      </c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2"/>
      <c r="DR155" s="132"/>
    </row>
    <row r="156" spans="4:229" s="5" customFormat="1" ht="25.5" customHeight="1" thickBot="1">
      <c r="D156" s="262" t="s">
        <v>0</v>
      </c>
      <c r="E156" s="263"/>
      <c r="F156" s="263"/>
      <c r="G156" s="263"/>
      <c r="H156" s="263"/>
      <c r="I156" s="263"/>
      <c r="J156" s="263"/>
      <c r="K156" s="263"/>
      <c r="L156" s="264"/>
      <c r="M156" s="133" t="s">
        <v>18</v>
      </c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5"/>
      <c r="BI156" s="215" t="s">
        <v>2</v>
      </c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218"/>
      <c r="BV156" s="64" t="s">
        <v>99</v>
      </c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6"/>
      <c r="DV156" s="64" t="s">
        <v>98</v>
      </c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6"/>
      <c r="FV156" s="64" t="s">
        <v>97</v>
      </c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6"/>
    </row>
    <row r="157" spans="4:229" s="5" customFormat="1" ht="14.25" customHeight="1" thickBot="1">
      <c r="D157" s="265"/>
      <c r="E157" s="266"/>
      <c r="F157" s="266"/>
      <c r="G157" s="266"/>
      <c r="H157" s="266"/>
      <c r="I157" s="266"/>
      <c r="J157" s="266"/>
      <c r="K157" s="266"/>
      <c r="L157" s="267"/>
      <c r="M157" s="136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8"/>
      <c r="BI157" s="216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5"/>
      <c r="BV157" s="67" t="s">
        <v>47</v>
      </c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9"/>
      <c r="CI157" s="24" t="s">
        <v>46</v>
      </c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67" t="s">
        <v>48</v>
      </c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9"/>
      <c r="DI157" s="24" t="s">
        <v>49</v>
      </c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5"/>
      <c r="DV157" s="23" t="s">
        <v>47</v>
      </c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67" t="s">
        <v>46</v>
      </c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9"/>
      <c r="EV157" s="67" t="s">
        <v>48</v>
      </c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9"/>
      <c r="FI157" s="24" t="s">
        <v>49</v>
      </c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5"/>
      <c r="FV157" s="67" t="s">
        <v>47</v>
      </c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9"/>
      <c r="GI157" s="67" t="s">
        <v>46</v>
      </c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7" t="s">
        <v>48</v>
      </c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9"/>
      <c r="HI157" s="24" t="s">
        <v>49</v>
      </c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5"/>
    </row>
    <row r="158" spans="4:229" s="5" customFormat="1" ht="11.25" customHeight="1" thickBot="1">
      <c r="D158" s="219" t="s">
        <v>35</v>
      </c>
      <c r="E158" s="220"/>
      <c r="F158" s="220"/>
      <c r="G158" s="220"/>
      <c r="H158" s="220"/>
      <c r="I158" s="220"/>
      <c r="J158" s="220"/>
      <c r="K158" s="220"/>
      <c r="L158" s="221"/>
      <c r="M158" s="234">
        <v>2</v>
      </c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6"/>
      <c r="BI158" s="67">
        <v>3</v>
      </c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9"/>
      <c r="BV158" s="57">
        <v>4</v>
      </c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9"/>
      <c r="CI158" s="60">
        <v>5</v>
      </c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57">
        <v>6</v>
      </c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9"/>
      <c r="DI158" s="60">
        <v>7</v>
      </c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1"/>
      <c r="DV158" s="85">
        <v>8</v>
      </c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57">
        <v>9</v>
      </c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9"/>
      <c r="EV158" s="57">
        <v>10</v>
      </c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9"/>
      <c r="FI158" s="60">
        <v>11</v>
      </c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1"/>
      <c r="FV158" s="57">
        <v>12</v>
      </c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9"/>
      <c r="GI158" s="57">
        <v>13</v>
      </c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7">
        <v>14</v>
      </c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9"/>
      <c r="HI158" s="60">
        <v>15</v>
      </c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1"/>
    </row>
    <row r="159" spans="4:229" ht="21.75" customHeight="1">
      <c r="D159" s="339" t="s">
        <v>35</v>
      </c>
      <c r="E159" s="340"/>
      <c r="F159" s="340"/>
      <c r="G159" s="340"/>
      <c r="H159" s="340"/>
      <c r="I159" s="340"/>
      <c r="J159" s="340"/>
      <c r="K159" s="340"/>
      <c r="L159" s="341"/>
      <c r="M159" s="225" t="s">
        <v>37</v>
      </c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7"/>
      <c r="BI159" s="268">
        <f>SUM(BV159:HU159)</f>
        <v>0</v>
      </c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70"/>
      <c r="BV159" s="62">
        <f>(CW135+CW149)/4/1000</f>
        <v>0</v>
      </c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2">
        <f>(CW135+CW149)/4/1000</f>
        <v>0</v>
      </c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2">
        <f>(CW135+CW149)/4/1000</f>
        <v>0</v>
      </c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2">
        <f>(CW135+CW149)/4/1000</f>
        <v>0</v>
      </c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2">
        <f>(CW135+CW149)/4/1000</f>
        <v>0</v>
      </c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2">
        <f>(CW135+CW149)/4/1000</f>
        <v>0</v>
      </c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2">
        <f>(CW135+CW149)/4/1000</f>
        <v>0</v>
      </c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2">
        <f>(CW135+CW149)/4/1000</f>
        <v>0</v>
      </c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2">
        <f>(CW135+CW149)/4/1000</f>
        <v>0</v>
      </c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2">
        <f>(CW135+CW149)/4/1000</f>
        <v>0</v>
      </c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2">
        <f>(CW135+CW149)/4/1000</f>
        <v>0</v>
      </c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2">
        <f>(CW135+CW149)/4/1000</f>
        <v>0</v>
      </c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</row>
    <row r="160" spans="4:229" ht="26.25" customHeight="1" thickBot="1">
      <c r="D160" s="129" t="s">
        <v>36</v>
      </c>
      <c r="E160" s="130"/>
      <c r="F160" s="130"/>
      <c r="G160" s="130"/>
      <c r="H160" s="130"/>
      <c r="I160" s="130"/>
      <c r="J160" s="130"/>
      <c r="K160" s="130"/>
      <c r="L160" s="131"/>
      <c r="M160" s="72" t="s">
        <v>113</v>
      </c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4"/>
      <c r="BI160" s="348">
        <f>SUM(BV160:HU160)</f>
        <v>0</v>
      </c>
      <c r="BJ160" s="349"/>
      <c r="BK160" s="349"/>
      <c r="BL160" s="349"/>
      <c r="BM160" s="349"/>
      <c r="BN160" s="349"/>
      <c r="BO160" s="349"/>
      <c r="BP160" s="349"/>
      <c r="BQ160" s="349"/>
      <c r="BR160" s="349"/>
      <c r="BS160" s="349"/>
      <c r="BT160" s="349"/>
      <c r="BU160" s="350"/>
      <c r="BV160" s="55">
        <f>(CW137+CW138+CW151+CW152)/4/1000</f>
        <v>0</v>
      </c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>
        <f>(CW137+CW138+CW151+CW152)/4/1000</f>
        <v>0</v>
      </c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>
        <f>(CW137+CW138+CW151+CW152)/4/1000</f>
        <v>0</v>
      </c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>
        <f>(CW137+CW138+CW151+CW152)/4/1000</f>
        <v>0</v>
      </c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56"/>
      <c r="DV160" s="55">
        <f>(CW137+CW138+CW151+CW152)/4/1000</f>
        <v>0</v>
      </c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84">
        <f>(CW137+CW138+CW151+CW152)/4/1000</f>
        <v>0</v>
      </c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>
        <f>(CW137+CW138+CW151+CW152)/4/1000</f>
        <v>0</v>
      </c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>
        <f>(CW137+CW138+CW151+CW152)/4/1000</f>
        <v>0</v>
      </c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56"/>
      <c r="FV160" s="55">
        <f>(CW137+CW138+CW151+CW152)/4/1000</f>
        <v>0</v>
      </c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>
        <f>(CW137+CW138+CW151+CW152)/4/1000</f>
        <v>0</v>
      </c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>
        <f>(CW137+CW138+CW151+CW152)/4/1000</f>
        <v>0</v>
      </c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>
        <f>(CW137+CW138+CW151+CW152)/4/1000</f>
        <v>0</v>
      </c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56"/>
    </row>
    <row r="161" ht="33.75" customHeight="1"/>
    <row r="162" spans="8:122" ht="19.5" customHeight="1">
      <c r="H162" s="251" t="s">
        <v>83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251"/>
      <c r="BL162" s="251"/>
      <c r="BM162" s="251"/>
      <c r="BN162" s="251"/>
      <c r="BO162" s="251"/>
      <c r="BP162" s="251"/>
      <c r="BQ162" s="251"/>
      <c r="BR162" s="251"/>
      <c r="BS162" s="251"/>
      <c r="BT162" s="251"/>
      <c r="BU162" s="251"/>
      <c r="BV162" s="251"/>
      <c r="BW162" s="251"/>
      <c r="BX162" s="251"/>
      <c r="BY162" s="251"/>
      <c r="BZ162" s="251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DI162" s="251"/>
      <c r="DJ162" s="251"/>
      <c r="DK162" s="251"/>
      <c r="DL162" s="251"/>
      <c r="DM162" s="251"/>
      <c r="DN162" s="251"/>
      <c r="DO162" s="251"/>
      <c r="DP162" s="251"/>
      <c r="DQ162" s="251"/>
      <c r="DR162" s="251"/>
    </row>
    <row r="163" ht="6.75" customHeight="1"/>
    <row r="164" spans="8:122" ht="12" customHeight="1">
      <c r="H164" s="144" t="s">
        <v>91</v>
      </c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</row>
    <row r="165" spans="101:122" ht="12.75" thickBot="1">
      <c r="CW165" s="132" t="s">
        <v>65</v>
      </c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</row>
    <row r="166" spans="4:229" s="5" customFormat="1" ht="22.5" customHeight="1" thickBot="1">
      <c r="D166" s="262" t="s">
        <v>0</v>
      </c>
      <c r="E166" s="263"/>
      <c r="F166" s="263"/>
      <c r="G166" s="263"/>
      <c r="H166" s="263"/>
      <c r="I166" s="263"/>
      <c r="J166" s="263"/>
      <c r="K166" s="263"/>
      <c r="L166" s="263"/>
      <c r="M166" s="134" t="s">
        <v>18</v>
      </c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81"/>
      <c r="BI166" s="215" t="s">
        <v>2</v>
      </c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218"/>
      <c r="BV166" s="92" t="s">
        <v>99</v>
      </c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6"/>
      <c r="DV166" s="64" t="s">
        <v>98</v>
      </c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6"/>
      <c r="FV166" s="64" t="s">
        <v>97</v>
      </c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6"/>
    </row>
    <row r="167" spans="4:229" s="5" customFormat="1" ht="14.25" customHeight="1" thickBot="1">
      <c r="D167" s="265"/>
      <c r="E167" s="266"/>
      <c r="F167" s="266"/>
      <c r="G167" s="266"/>
      <c r="H167" s="266"/>
      <c r="I167" s="266"/>
      <c r="J167" s="266"/>
      <c r="K167" s="266"/>
      <c r="L167" s="266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89"/>
      <c r="BI167" s="216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5"/>
      <c r="BV167" s="24" t="s">
        <v>47</v>
      </c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67" t="s">
        <v>46</v>
      </c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9"/>
      <c r="CV167" s="67" t="s">
        <v>48</v>
      </c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9"/>
      <c r="DI167" s="24" t="s">
        <v>49</v>
      </c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5"/>
      <c r="DV167" s="23" t="s">
        <v>47</v>
      </c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67" t="s">
        <v>46</v>
      </c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9"/>
      <c r="EV167" s="67" t="s">
        <v>48</v>
      </c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9"/>
      <c r="FI167" s="24" t="s">
        <v>49</v>
      </c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5"/>
      <c r="FV167" s="23" t="s">
        <v>47</v>
      </c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67" t="s">
        <v>46</v>
      </c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9"/>
      <c r="GV167" s="67" t="s">
        <v>48</v>
      </c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9"/>
      <c r="HI167" s="24" t="s">
        <v>49</v>
      </c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5"/>
    </row>
    <row r="168" spans="4:229" s="5" customFormat="1" ht="11.25" customHeight="1" thickBot="1">
      <c r="D168" s="219" t="s">
        <v>35</v>
      </c>
      <c r="E168" s="220"/>
      <c r="F168" s="220"/>
      <c r="G168" s="220"/>
      <c r="H168" s="220"/>
      <c r="I168" s="220"/>
      <c r="J168" s="220"/>
      <c r="K168" s="220"/>
      <c r="L168" s="332"/>
      <c r="M168" s="259">
        <v>2</v>
      </c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0"/>
      <c r="BE168" s="260"/>
      <c r="BF168" s="260"/>
      <c r="BG168" s="260"/>
      <c r="BH168" s="261"/>
      <c r="BI168" s="67">
        <v>3</v>
      </c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9"/>
      <c r="BV168" s="60">
        <v>4</v>
      </c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57">
        <v>5</v>
      </c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9"/>
      <c r="CV168" s="57">
        <v>6</v>
      </c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9"/>
      <c r="DI168" s="60">
        <v>7</v>
      </c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1"/>
      <c r="DV168" s="85">
        <v>8</v>
      </c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57">
        <v>9</v>
      </c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9"/>
      <c r="EV168" s="57">
        <v>10</v>
      </c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9"/>
      <c r="FI168" s="60">
        <v>11</v>
      </c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1"/>
      <c r="FV168" s="85">
        <v>12</v>
      </c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57">
        <v>13</v>
      </c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9"/>
      <c r="GV168" s="57">
        <v>14</v>
      </c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9"/>
      <c r="HI168" s="60">
        <v>15</v>
      </c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1"/>
    </row>
    <row r="169" spans="4:229" ht="33" customHeight="1">
      <c r="D169" s="336" t="s">
        <v>35</v>
      </c>
      <c r="E169" s="337"/>
      <c r="F169" s="337"/>
      <c r="G169" s="337"/>
      <c r="H169" s="337"/>
      <c r="I169" s="337"/>
      <c r="J169" s="337"/>
      <c r="K169" s="337"/>
      <c r="L169" s="338"/>
      <c r="M169" s="231" t="s">
        <v>43</v>
      </c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2"/>
      <c r="BH169" s="233"/>
      <c r="BI169" s="125">
        <f>BI121</f>
        <v>0</v>
      </c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7"/>
      <c r="BV169" s="128">
        <f>BV121</f>
        <v>0</v>
      </c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>
        <f>CI121</f>
        <v>0</v>
      </c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>
        <f>CV121</f>
        <v>0</v>
      </c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>
        <f>DI121</f>
        <v>0</v>
      </c>
      <c r="DJ169" s="126"/>
      <c r="DK169" s="126"/>
      <c r="DL169" s="126"/>
      <c r="DM169" s="126"/>
      <c r="DN169" s="126"/>
      <c r="DO169" s="126"/>
      <c r="DP169" s="126"/>
      <c r="DQ169" s="126"/>
      <c r="DR169" s="126"/>
      <c r="DS169" s="126"/>
      <c r="DT169" s="126"/>
      <c r="DU169" s="127"/>
      <c r="DV169" s="126">
        <f>DV121</f>
        <v>0</v>
      </c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>
        <f>EI121</f>
        <v>0</v>
      </c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>
        <f>EV121</f>
        <v>0</v>
      </c>
      <c r="EW169" s="126"/>
      <c r="EX169" s="126"/>
      <c r="EY169" s="126"/>
      <c r="EZ169" s="126"/>
      <c r="FA169" s="126"/>
      <c r="FB169" s="126"/>
      <c r="FC169" s="126"/>
      <c r="FD169" s="126"/>
      <c r="FE169" s="126"/>
      <c r="FF169" s="126"/>
      <c r="FG169" s="126"/>
      <c r="FH169" s="126"/>
      <c r="FI169" s="126">
        <f>FI121</f>
        <v>0</v>
      </c>
      <c r="FJ169" s="126"/>
      <c r="FK169" s="126"/>
      <c r="FL169" s="126"/>
      <c r="FM169" s="126"/>
      <c r="FN169" s="126"/>
      <c r="FO169" s="126"/>
      <c r="FP169" s="126"/>
      <c r="FQ169" s="126"/>
      <c r="FR169" s="126"/>
      <c r="FS169" s="126"/>
      <c r="FT169" s="126"/>
      <c r="FU169" s="127"/>
      <c r="FV169" s="126">
        <f>FV121</f>
        <v>0</v>
      </c>
      <c r="FW169" s="126"/>
      <c r="FX169" s="126"/>
      <c r="FY169" s="126"/>
      <c r="FZ169" s="126"/>
      <c r="GA169" s="126"/>
      <c r="GB169" s="126"/>
      <c r="GC169" s="126"/>
      <c r="GD169" s="126"/>
      <c r="GE169" s="126"/>
      <c r="GF169" s="126"/>
      <c r="GG169" s="126"/>
      <c r="GH169" s="126"/>
      <c r="GI169" s="126">
        <f>GI121</f>
        <v>0</v>
      </c>
      <c r="GJ169" s="126"/>
      <c r="GK169" s="126"/>
      <c r="GL169" s="126"/>
      <c r="GM169" s="126"/>
      <c r="GN169" s="126"/>
      <c r="GO169" s="126"/>
      <c r="GP169" s="126"/>
      <c r="GQ169" s="126"/>
      <c r="GR169" s="126"/>
      <c r="GS169" s="126"/>
      <c r="GT169" s="126"/>
      <c r="GU169" s="126"/>
      <c r="GV169" s="126">
        <f>GV121</f>
        <v>0</v>
      </c>
      <c r="GW169" s="126"/>
      <c r="GX169" s="126"/>
      <c r="GY169" s="126"/>
      <c r="GZ169" s="126"/>
      <c r="HA169" s="126"/>
      <c r="HB169" s="126"/>
      <c r="HC169" s="126"/>
      <c r="HD169" s="126"/>
      <c r="HE169" s="126"/>
      <c r="HF169" s="126"/>
      <c r="HG169" s="126"/>
      <c r="HH169" s="126"/>
      <c r="HI169" s="126">
        <f>HI121</f>
        <v>0</v>
      </c>
      <c r="HJ169" s="126"/>
      <c r="HK169" s="126"/>
      <c r="HL169" s="126"/>
      <c r="HM169" s="126"/>
      <c r="HN169" s="126"/>
      <c r="HO169" s="126"/>
      <c r="HP169" s="126"/>
      <c r="HQ169" s="126"/>
      <c r="HR169" s="126"/>
      <c r="HS169" s="126"/>
      <c r="HT169" s="126"/>
      <c r="HU169" s="127"/>
    </row>
    <row r="170" spans="4:229" ht="29.25" customHeight="1">
      <c r="D170" s="317" t="s">
        <v>36</v>
      </c>
      <c r="E170" s="318"/>
      <c r="F170" s="318"/>
      <c r="G170" s="318"/>
      <c r="H170" s="318"/>
      <c r="I170" s="318"/>
      <c r="J170" s="318"/>
      <c r="K170" s="318"/>
      <c r="L170" s="319"/>
      <c r="M170" s="75" t="s">
        <v>90</v>
      </c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7"/>
      <c r="BI170" s="282">
        <f>SUM(BV170:HU170)</f>
        <v>0</v>
      </c>
      <c r="BJ170" s="281"/>
      <c r="BK170" s="281"/>
      <c r="BL170" s="281"/>
      <c r="BM170" s="281"/>
      <c r="BN170" s="281"/>
      <c r="BO170" s="281"/>
      <c r="BP170" s="281"/>
      <c r="BQ170" s="281"/>
      <c r="BR170" s="281"/>
      <c r="BS170" s="281"/>
      <c r="BT170" s="281"/>
      <c r="BU170" s="283"/>
      <c r="BV170" s="280">
        <f>BV171+BV172+BV173+BV174++BV176+BV177</f>
        <v>0</v>
      </c>
      <c r="BW170" s="281"/>
      <c r="BX170" s="281"/>
      <c r="BY170" s="281"/>
      <c r="BZ170" s="281"/>
      <c r="CA170" s="281"/>
      <c r="CB170" s="281"/>
      <c r="CC170" s="281"/>
      <c r="CD170" s="281"/>
      <c r="CE170" s="281"/>
      <c r="CF170" s="281"/>
      <c r="CG170" s="281"/>
      <c r="CH170" s="281"/>
      <c r="CI170" s="280">
        <f>CI171+CI172+CI173+CI174++CI176+CI177</f>
        <v>0</v>
      </c>
      <c r="CJ170" s="281"/>
      <c r="CK170" s="281"/>
      <c r="CL170" s="281"/>
      <c r="CM170" s="281"/>
      <c r="CN170" s="281"/>
      <c r="CO170" s="281"/>
      <c r="CP170" s="281"/>
      <c r="CQ170" s="281"/>
      <c r="CR170" s="281"/>
      <c r="CS170" s="281"/>
      <c r="CT170" s="281"/>
      <c r="CU170" s="281"/>
      <c r="CV170" s="280">
        <f>CV171+CV172+CV173+CV174++CV176+CV177</f>
        <v>0</v>
      </c>
      <c r="CW170" s="281"/>
      <c r="CX170" s="281"/>
      <c r="CY170" s="281"/>
      <c r="CZ170" s="281"/>
      <c r="DA170" s="281"/>
      <c r="DB170" s="281"/>
      <c r="DC170" s="281"/>
      <c r="DD170" s="281"/>
      <c r="DE170" s="281"/>
      <c r="DF170" s="281"/>
      <c r="DG170" s="281"/>
      <c r="DH170" s="281"/>
      <c r="DI170" s="280">
        <f>DI171+DI172+DI173+DI174++DI176+DI177</f>
        <v>0</v>
      </c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0">
        <f>DV171+DV172+DV173+DV174++DV176+DV177</f>
        <v>0</v>
      </c>
      <c r="DW170" s="281"/>
      <c r="DX170" s="281"/>
      <c r="DY170" s="281"/>
      <c r="DZ170" s="281"/>
      <c r="EA170" s="281"/>
      <c r="EB170" s="281"/>
      <c r="EC170" s="281"/>
      <c r="ED170" s="281"/>
      <c r="EE170" s="281"/>
      <c r="EF170" s="281"/>
      <c r="EG170" s="281"/>
      <c r="EH170" s="281"/>
      <c r="EI170" s="280">
        <f>EI171+EI172+EI173+EI174++EI176+EI177</f>
        <v>0</v>
      </c>
      <c r="EJ170" s="281"/>
      <c r="EK170" s="281"/>
      <c r="EL170" s="281"/>
      <c r="EM170" s="281"/>
      <c r="EN170" s="281"/>
      <c r="EO170" s="281"/>
      <c r="EP170" s="281"/>
      <c r="EQ170" s="281"/>
      <c r="ER170" s="281"/>
      <c r="ES170" s="281"/>
      <c r="ET170" s="281"/>
      <c r="EU170" s="281"/>
      <c r="EV170" s="280">
        <f>EV171+EV172+EV173+EV174++EV176+EV177</f>
        <v>0</v>
      </c>
      <c r="EW170" s="281"/>
      <c r="EX170" s="281"/>
      <c r="EY170" s="281"/>
      <c r="EZ170" s="281"/>
      <c r="FA170" s="281"/>
      <c r="FB170" s="281"/>
      <c r="FC170" s="281"/>
      <c r="FD170" s="281"/>
      <c r="FE170" s="281"/>
      <c r="FF170" s="281"/>
      <c r="FG170" s="281"/>
      <c r="FH170" s="281"/>
      <c r="FI170" s="280">
        <f>FI171+FI172+FI173+FI174++FI176+FI177</f>
        <v>0</v>
      </c>
      <c r="FJ170" s="281"/>
      <c r="FK170" s="281"/>
      <c r="FL170" s="281"/>
      <c r="FM170" s="281"/>
      <c r="FN170" s="281"/>
      <c r="FO170" s="281"/>
      <c r="FP170" s="281"/>
      <c r="FQ170" s="281"/>
      <c r="FR170" s="281"/>
      <c r="FS170" s="281"/>
      <c r="FT170" s="281"/>
      <c r="FU170" s="281"/>
      <c r="FV170" s="280">
        <f>FV171+FV172+FV173+FV174++FV176+FV177</f>
        <v>0</v>
      </c>
      <c r="FW170" s="281"/>
      <c r="FX170" s="281"/>
      <c r="FY170" s="281"/>
      <c r="FZ170" s="281"/>
      <c r="GA170" s="281"/>
      <c r="GB170" s="281"/>
      <c r="GC170" s="281"/>
      <c r="GD170" s="281"/>
      <c r="GE170" s="281"/>
      <c r="GF170" s="281"/>
      <c r="GG170" s="281"/>
      <c r="GH170" s="281"/>
      <c r="GI170" s="280">
        <f>GI171+GI172+GI173+GI174++GI176+GI177</f>
        <v>0</v>
      </c>
      <c r="GJ170" s="281"/>
      <c r="GK170" s="281"/>
      <c r="GL170" s="281"/>
      <c r="GM170" s="281"/>
      <c r="GN170" s="281"/>
      <c r="GO170" s="281"/>
      <c r="GP170" s="281"/>
      <c r="GQ170" s="281"/>
      <c r="GR170" s="281"/>
      <c r="GS170" s="281"/>
      <c r="GT170" s="281"/>
      <c r="GU170" s="281"/>
      <c r="GV170" s="280">
        <f>GV171+GV172+GV173+GV174++GV176+GV177</f>
        <v>0</v>
      </c>
      <c r="GW170" s="281"/>
      <c r="GX170" s="281"/>
      <c r="GY170" s="281"/>
      <c r="GZ170" s="281"/>
      <c r="HA170" s="281"/>
      <c r="HB170" s="281"/>
      <c r="HC170" s="281"/>
      <c r="HD170" s="281"/>
      <c r="HE170" s="281"/>
      <c r="HF170" s="281"/>
      <c r="HG170" s="281"/>
      <c r="HH170" s="281"/>
      <c r="HI170" s="280">
        <f>HI171+HI172+HI173+HI174++HI176+HI177</f>
        <v>0</v>
      </c>
      <c r="HJ170" s="281"/>
      <c r="HK170" s="281"/>
      <c r="HL170" s="281"/>
      <c r="HM170" s="281"/>
      <c r="HN170" s="281"/>
      <c r="HO170" s="281"/>
      <c r="HP170" s="281"/>
      <c r="HQ170" s="281"/>
      <c r="HR170" s="281"/>
      <c r="HS170" s="281"/>
      <c r="HT170" s="281"/>
      <c r="HU170" s="281"/>
    </row>
    <row r="171" spans="4:229" ht="26.25" customHeight="1">
      <c r="D171" s="326" t="s">
        <v>56</v>
      </c>
      <c r="E171" s="327"/>
      <c r="F171" s="327"/>
      <c r="G171" s="327"/>
      <c r="H171" s="327"/>
      <c r="I171" s="327"/>
      <c r="J171" s="327"/>
      <c r="K171" s="327"/>
      <c r="L171" s="331"/>
      <c r="M171" s="78" t="s">
        <v>96</v>
      </c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80"/>
      <c r="BI171" s="298">
        <f>SUM(BV171:HU171)</f>
        <v>0</v>
      </c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300"/>
      <c r="BV171" s="315"/>
      <c r="BW171" s="316"/>
      <c r="BX171" s="316"/>
      <c r="BY171" s="316"/>
      <c r="BZ171" s="316"/>
      <c r="CA171" s="316"/>
      <c r="CB171" s="316"/>
      <c r="CC171" s="316"/>
      <c r="CD171" s="316"/>
      <c r="CE171" s="316"/>
      <c r="CF171" s="316"/>
      <c r="CG171" s="316"/>
      <c r="CH171" s="316"/>
      <c r="CI171" s="316"/>
      <c r="CJ171" s="316"/>
      <c r="CK171" s="316"/>
      <c r="CL171" s="316"/>
      <c r="CM171" s="316"/>
      <c r="CN171" s="316"/>
      <c r="CO171" s="316"/>
      <c r="CP171" s="316"/>
      <c r="CQ171" s="316"/>
      <c r="CR171" s="316"/>
      <c r="CS171" s="316"/>
      <c r="CT171" s="316"/>
      <c r="CU171" s="316"/>
      <c r="CV171" s="316"/>
      <c r="CW171" s="316"/>
      <c r="CX171" s="316"/>
      <c r="CY171" s="316"/>
      <c r="CZ171" s="316"/>
      <c r="DA171" s="316"/>
      <c r="DB171" s="316"/>
      <c r="DC171" s="316"/>
      <c r="DD171" s="316"/>
      <c r="DE171" s="316"/>
      <c r="DF171" s="316"/>
      <c r="DG171" s="316"/>
      <c r="DH171" s="316"/>
      <c r="DI171" s="316"/>
      <c r="DJ171" s="316"/>
      <c r="DK171" s="316"/>
      <c r="DL171" s="316"/>
      <c r="DM171" s="316"/>
      <c r="DN171" s="316"/>
      <c r="DO171" s="316"/>
      <c r="DP171" s="316"/>
      <c r="DQ171" s="316"/>
      <c r="DR171" s="316"/>
      <c r="DS171" s="316"/>
      <c r="DT171" s="316"/>
      <c r="DU171" s="370"/>
      <c r="DV171" s="316"/>
      <c r="DW171" s="316"/>
      <c r="DX171" s="316"/>
      <c r="DY171" s="316"/>
      <c r="DZ171" s="316"/>
      <c r="EA171" s="316"/>
      <c r="EB171" s="316"/>
      <c r="EC171" s="316"/>
      <c r="ED171" s="316"/>
      <c r="EE171" s="316"/>
      <c r="EF171" s="316"/>
      <c r="EG171" s="316"/>
      <c r="EH171" s="316"/>
      <c r="EI171" s="316"/>
      <c r="EJ171" s="316"/>
      <c r="EK171" s="316"/>
      <c r="EL171" s="316"/>
      <c r="EM171" s="316"/>
      <c r="EN171" s="316"/>
      <c r="EO171" s="316"/>
      <c r="EP171" s="316"/>
      <c r="EQ171" s="316"/>
      <c r="ER171" s="316"/>
      <c r="ES171" s="316"/>
      <c r="ET171" s="316"/>
      <c r="EU171" s="316"/>
      <c r="EV171" s="316"/>
      <c r="EW171" s="316"/>
      <c r="EX171" s="316"/>
      <c r="EY171" s="316"/>
      <c r="EZ171" s="316"/>
      <c r="FA171" s="316"/>
      <c r="FB171" s="316"/>
      <c r="FC171" s="316"/>
      <c r="FD171" s="316"/>
      <c r="FE171" s="316"/>
      <c r="FF171" s="316"/>
      <c r="FG171" s="316"/>
      <c r="FH171" s="316"/>
      <c r="FI171" s="316"/>
      <c r="FJ171" s="316"/>
      <c r="FK171" s="316"/>
      <c r="FL171" s="316"/>
      <c r="FM171" s="316"/>
      <c r="FN171" s="316"/>
      <c r="FO171" s="316"/>
      <c r="FP171" s="316"/>
      <c r="FQ171" s="316"/>
      <c r="FR171" s="316"/>
      <c r="FS171" s="316"/>
      <c r="FT171" s="316"/>
      <c r="FU171" s="370"/>
      <c r="FV171" s="316"/>
      <c r="FW171" s="316"/>
      <c r="FX171" s="316"/>
      <c r="FY171" s="316"/>
      <c r="FZ171" s="316"/>
      <c r="GA171" s="316"/>
      <c r="GB171" s="316"/>
      <c r="GC171" s="316"/>
      <c r="GD171" s="316"/>
      <c r="GE171" s="316"/>
      <c r="GF171" s="316"/>
      <c r="GG171" s="316"/>
      <c r="GH171" s="316"/>
      <c r="GI171" s="316"/>
      <c r="GJ171" s="316"/>
      <c r="GK171" s="316"/>
      <c r="GL171" s="316"/>
      <c r="GM171" s="316"/>
      <c r="GN171" s="316"/>
      <c r="GO171" s="316"/>
      <c r="GP171" s="316"/>
      <c r="GQ171" s="316"/>
      <c r="GR171" s="316"/>
      <c r="GS171" s="316"/>
      <c r="GT171" s="316"/>
      <c r="GU171" s="316"/>
      <c r="GV171" s="316"/>
      <c r="GW171" s="316"/>
      <c r="GX171" s="316"/>
      <c r="GY171" s="316"/>
      <c r="GZ171" s="316"/>
      <c r="HA171" s="316"/>
      <c r="HB171" s="316"/>
      <c r="HC171" s="316"/>
      <c r="HD171" s="316"/>
      <c r="HE171" s="316"/>
      <c r="HF171" s="316"/>
      <c r="HG171" s="316"/>
      <c r="HH171" s="316"/>
      <c r="HI171" s="316"/>
      <c r="HJ171" s="316"/>
      <c r="HK171" s="316"/>
      <c r="HL171" s="316"/>
      <c r="HM171" s="316"/>
      <c r="HN171" s="316"/>
      <c r="HO171" s="316"/>
      <c r="HP171" s="316"/>
      <c r="HQ171" s="316"/>
      <c r="HR171" s="316"/>
      <c r="HS171" s="316"/>
      <c r="HT171" s="316"/>
      <c r="HU171" s="370"/>
    </row>
    <row r="172" spans="4:229" ht="20.25" customHeight="1">
      <c r="D172" s="326" t="s">
        <v>57</v>
      </c>
      <c r="E172" s="327"/>
      <c r="F172" s="327"/>
      <c r="G172" s="327"/>
      <c r="H172" s="327"/>
      <c r="I172" s="327"/>
      <c r="J172" s="327"/>
      <c r="K172" s="327"/>
      <c r="L172" s="328"/>
      <c r="M172" s="81" t="s">
        <v>112</v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3"/>
      <c r="BI172" s="298">
        <f>BI159</f>
        <v>0</v>
      </c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300"/>
      <c r="BV172" s="34">
        <f>BV159</f>
        <v>0</v>
      </c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>
        <f>CI159</f>
        <v>0</v>
      </c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>
        <f>CV159</f>
        <v>0</v>
      </c>
      <c r="CW172" s="299"/>
      <c r="CX172" s="299"/>
      <c r="CY172" s="299"/>
      <c r="CZ172" s="299"/>
      <c r="DA172" s="299"/>
      <c r="DB172" s="299"/>
      <c r="DC172" s="299"/>
      <c r="DD172" s="299"/>
      <c r="DE172" s="299"/>
      <c r="DF172" s="299"/>
      <c r="DG172" s="299"/>
      <c r="DH172" s="299"/>
      <c r="DI172" s="299">
        <f>DI159</f>
        <v>0</v>
      </c>
      <c r="DJ172" s="299"/>
      <c r="DK172" s="299"/>
      <c r="DL172" s="299"/>
      <c r="DM172" s="299"/>
      <c r="DN172" s="299"/>
      <c r="DO172" s="299"/>
      <c r="DP172" s="299"/>
      <c r="DQ172" s="299"/>
      <c r="DR172" s="299"/>
      <c r="DS172" s="299"/>
      <c r="DT172" s="299"/>
      <c r="DU172" s="300"/>
      <c r="DV172" s="299">
        <f>DV159</f>
        <v>0</v>
      </c>
      <c r="DW172" s="299"/>
      <c r="DX172" s="299"/>
      <c r="DY172" s="299"/>
      <c r="DZ172" s="299"/>
      <c r="EA172" s="299"/>
      <c r="EB172" s="299"/>
      <c r="EC172" s="299"/>
      <c r="ED172" s="299"/>
      <c r="EE172" s="299"/>
      <c r="EF172" s="299"/>
      <c r="EG172" s="299"/>
      <c r="EH172" s="299"/>
      <c r="EI172" s="299">
        <f>EI159</f>
        <v>0</v>
      </c>
      <c r="EJ172" s="299"/>
      <c r="EK172" s="299"/>
      <c r="EL172" s="299"/>
      <c r="EM172" s="299"/>
      <c r="EN172" s="299"/>
      <c r="EO172" s="299"/>
      <c r="EP172" s="299"/>
      <c r="EQ172" s="299"/>
      <c r="ER172" s="299"/>
      <c r="ES172" s="299"/>
      <c r="ET172" s="299"/>
      <c r="EU172" s="299"/>
      <c r="EV172" s="299">
        <f>EV159</f>
        <v>0</v>
      </c>
      <c r="EW172" s="299"/>
      <c r="EX172" s="299"/>
      <c r="EY172" s="299"/>
      <c r="EZ172" s="299"/>
      <c r="FA172" s="299"/>
      <c r="FB172" s="299"/>
      <c r="FC172" s="299"/>
      <c r="FD172" s="299"/>
      <c r="FE172" s="299"/>
      <c r="FF172" s="299"/>
      <c r="FG172" s="299"/>
      <c r="FH172" s="299"/>
      <c r="FI172" s="299">
        <f>FI159</f>
        <v>0</v>
      </c>
      <c r="FJ172" s="299"/>
      <c r="FK172" s="299"/>
      <c r="FL172" s="299"/>
      <c r="FM172" s="299"/>
      <c r="FN172" s="299"/>
      <c r="FO172" s="299"/>
      <c r="FP172" s="299"/>
      <c r="FQ172" s="299"/>
      <c r="FR172" s="299"/>
      <c r="FS172" s="299"/>
      <c r="FT172" s="299"/>
      <c r="FU172" s="300"/>
      <c r="FV172" s="299">
        <f>FV159</f>
        <v>0</v>
      </c>
      <c r="FW172" s="299"/>
      <c r="FX172" s="299"/>
      <c r="FY172" s="299"/>
      <c r="FZ172" s="299"/>
      <c r="GA172" s="299"/>
      <c r="GB172" s="299"/>
      <c r="GC172" s="299"/>
      <c r="GD172" s="299"/>
      <c r="GE172" s="299"/>
      <c r="GF172" s="299"/>
      <c r="GG172" s="299"/>
      <c r="GH172" s="299"/>
      <c r="GI172" s="299">
        <f>GI159</f>
        <v>0</v>
      </c>
      <c r="GJ172" s="299"/>
      <c r="GK172" s="299"/>
      <c r="GL172" s="299"/>
      <c r="GM172" s="299"/>
      <c r="GN172" s="299"/>
      <c r="GO172" s="299"/>
      <c r="GP172" s="299"/>
      <c r="GQ172" s="299"/>
      <c r="GR172" s="299"/>
      <c r="GS172" s="299"/>
      <c r="GT172" s="299"/>
      <c r="GU172" s="299"/>
      <c r="GV172" s="299">
        <f>GV159</f>
        <v>0</v>
      </c>
      <c r="GW172" s="299"/>
      <c r="GX172" s="299"/>
      <c r="GY172" s="299"/>
      <c r="GZ172" s="299"/>
      <c r="HA172" s="299"/>
      <c r="HB172" s="299"/>
      <c r="HC172" s="299"/>
      <c r="HD172" s="299"/>
      <c r="HE172" s="299"/>
      <c r="HF172" s="299"/>
      <c r="HG172" s="299"/>
      <c r="HH172" s="299"/>
      <c r="HI172" s="299">
        <f>HI159</f>
        <v>0</v>
      </c>
      <c r="HJ172" s="299"/>
      <c r="HK172" s="299"/>
      <c r="HL172" s="299"/>
      <c r="HM172" s="299"/>
      <c r="HN172" s="299"/>
      <c r="HO172" s="299"/>
      <c r="HP172" s="299"/>
      <c r="HQ172" s="299"/>
      <c r="HR172" s="299"/>
      <c r="HS172" s="299"/>
      <c r="HT172" s="299"/>
      <c r="HU172" s="300"/>
    </row>
    <row r="173" spans="4:229" ht="28.5" customHeight="1">
      <c r="D173" s="35" t="s">
        <v>58</v>
      </c>
      <c r="E173" s="36"/>
      <c r="F173" s="36"/>
      <c r="G173" s="36"/>
      <c r="H173" s="36"/>
      <c r="I173" s="36"/>
      <c r="J173" s="36"/>
      <c r="K173" s="36"/>
      <c r="L173" s="37"/>
      <c r="M173" s="38" t="s">
        <v>113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40"/>
      <c r="BI173" s="41">
        <f>BI160</f>
        <v>0</v>
      </c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49"/>
      <c r="BV173" s="41">
        <f>BV160</f>
        <v>0</v>
      </c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4"/>
      <c r="CI173" s="32">
        <f>CI160</f>
        <v>0</v>
      </c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4"/>
      <c r="CV173" s="32">
        <f>CV160</f>
        <v>0</v>
      </c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4"/>
      <c r="DI173" s="32">
        <f>DI160</f>
        <v>0</v>
      </c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49"/>
      <c r="DV173" s="393">
        <f>DV160</f>
        <v>0</v>
      </c>
      <c r="DW173" s="394"/>
      <c r="DX173" s="394"/>
      <c r="DY173" s="394"/>
      <c r="DZ173" s="394"/>
      <c r="EA173" s="394"/>
      <c r="EB173" s="394"/>
      <c r="EC173" s="394"/>
      <c r="ED173" s="394"/>
      <c r="EE173" s="394"/>
      <c r="EF173" s="394"/>
      <c r="EG173" s="394"/>
      <c r="EH173" s="395"/>
      <c r="EI173" s="396">
        <f>EI160</f>
        <v>0</v>
      </c>
      <c r="EJ173" s="394"/>
      <c r="EK173" s="394"/>
      <c r="EL173" s="394"/>
      <c r="EM173" s="394"/>
      <c r="EN173" s="394"/>
      <c r="EO173" s="394"/>
      <c r="EP173" s="394"/>
      <c r="EQ173" s="394"/>
      <c r="ER173" s="394"/>
      <c r="ES173" s="394"/>
      <c r="ET173" s="394"/>
      <c r="EU173" s="395"/>
      <c r="EV173" s="396">
        <f>EV160</f>
        <v>0</v>
      </c>
      <c r="EW173" s="394"/>
      <c r="EX173" s="394"/>
      <c r="EY173" s="394"/>
      <c r="EZ173" s="394"/>
      <c r="FA173" s="394"/>
      <c r="FB173" s="394"/>
      <c r="FC173" s="394"/>
      <c r="FD173" s="394"/>
      <c r="FE173" s="394"/>
      <c r="FF173" s="394"/>
      <c r="FG173" s="394"/>
      <c r="FH173" s="395"/>
      <c r="FI173" s="396">
        <f>FI160</f>
        <v>0</v>
      </c>
      <c r="FJ173" s="394"/>
      <c r="FK173" s="394"/>
      <c r="FL173" s="394"/>
      <c r="FM173" s="394"/>
      <c r="FN173" s="394"/>
      <c r="FO173" s="394"/>
      <c r="FP173" s="394"/>
      <c r="FQ173" s="394"/>
      <c r="FR173" s="394"/>
      <c r="FS173" s="394"/>
      <c r="FT173" s="394"/>
      <c r="FU173" s="397"/>
      <c r="FV173" s="41">
        <f>FV160</f>
        <v>0</v>
      </c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4"/>
      <c r="GI173" s="32">
        <f>GI160</f>
        <v>0</v>
      </c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4"/>
      <c r="GV173" s="32">
        <f>GV160</f>
        <v>0</v>
      </c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4"/>
      <c r="HI173" s="32">
        <f>HI160</f>
        <v>0</v>
      </c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49"/>
    </row>
    <row r="174" spans="4:229" ht="27" customHeight="1">
      <c r="D174" s="35" t="s">
        <v>59</v>
      </c>
      <c r="E174" s="36"/>
      <c r="F174" s="36"/>
      <c r="G174" s="36"/>
      <c r="H174" s="36"/>
      <c r="I174" s="36"/>
      <c r="J174" s="36"/>
      <c r="K174" s="36"/>
      <c r="L174" s="37"/>
      <c r="M174" s="38" t="s">
        <v>111</v>
      </c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1"/>
      <c r="BI174" s="41">
        <f>SUM(BV174:HU174)</f>
        <v>0</v>
      </c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49"/>
      <c r="BV174" s="41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4"/>
      <c r="CI174" s="32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4"/>
      <c r="CV174" s="32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4"/>
      <c r="DI174" s="32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41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4"/>
      <c r="EI174" s="32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4"/>
      <c r="EV174" s="32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4"/>
      <c r="FI174" s="32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49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4"/>
      <c r="GI174" s="32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4"/>
      <c r="GV174" s="32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4"/>
      <c r="HI174" s="32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4"/>
    </row>
    <row r="175" spans="4:229" ht="20.25" customHeight="1" hidden="1">
      <c r="D175" s="333"/>
      <c r="E175" s="334"/>
      <c r="F175" s="334"/>
      <c r="G175" s="334"/>
      <c r="H175" s="334"/>
      <c r="I175" s="334"/>
      <c r="J175" s="334"/>
      <c r="K175" s="334"/>
      <c r="L175" s="335"/>
      <c r="M175" s="384"/>
      <c r="N175" s="385"/>
      <c r="O175" s="385"/>
      <c r="P175" s="385"/>
      <c r="Q175" s="385"/>
      <c r="R175" s="385"/>
      <c r="S175" s="385"/>
      <c r="T175" s="385"/>
      <c r="U175" s="385"/>
      <c r="V175" s="385"/>
      <c r="W175" s="385"/>
      <c r="X175" s="385"/>
      <c r="Y175" s="385"/>
      <c r="Z175" s="385"/>
      <c r="AA175" s="385"/>
      <c r="AB175" s="385"/>
      <c r="AC175" s="385"/>
      <c r="AD175" s="385"/>
      <c r="AE175" s="385"/>
      <c r="AF175" s="385"/>
      <c r="AG175" s="385"/>
      <c r="AH175" s="385"/>
      <c r="AI175" s="385"/>
      <c r="AJ175" s="385"/>
      <c r="AK175" s="385"/>
      <c r="AL175" s="385"/>
      <c r="AM175" s="385"/>
      <c r="AN175" s="385"/>
      <c r="AO175" s="385"/>
      <c r="AP175" s="385"/>
      <c r="AQ175" s="385"/>
      <c r="AR175" s="385"/>
      <c r="AS175" s="385"/>
      <c r="AT175" s="385"/>
      <c r="AU175" s="385"/>
      <c r="AV175" s="385"/>
      <c r="AW175" s="385"/>
      <c r="AX175" s="385"/>
      <c r="AY175" s="385"/>
      <c r="AZ175" s="385"/>
      <c r="BA175" s="385"/>
      <c r="BB175" s="385"/>
      <c r="BC175" s="385"/>
      <c r="BD175" s="385"/>
      <c r="BE175" s="385"/>
      <c r="BF175" s="385"/>
      <c r="BG175" s="385"/>
      <c r="BH175" s="386"/>
      <c r="BI175" s="382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9"/>
      <c r="BV175" s="383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9"/>
      <c r="DV175" s="391"/>
      <c r="DW175" s="391"/>
      <c r="DX175" s="391"/>
      <c r="DY175" s="391"/>
      <c r="DZ175" s="391"/>
      <c r="EA175" s="391"/>
      <c r="EB175" s="391"/>
      <c r="EC175" s="391"/>
      <c r="ED175" s="391"/>
      <c r="EE175" s="391"/>
      <c r="EF175" s="391"/>
      <c r="EG175" s="391"/>
      <c r="EH175" s="391"/>
      <c r="EI175" s="391"/>
      <c r="EJ175" s="391"/>
      <c r="EK175" s="391"/>
      <c r="EL175" s="391"/>
      <c r="EM175" s="391"/>
      <c r="EN175" s="391"/>
      <c r="EO175" s="391"/>
      <c r="EP175" s="391"/>
      <c r="EQ175" s="391"/>
      <c r="ER175" s="391"/>
      <c r="ES175" s="391"/>
      <c r="ET175" s="391"/>
      <c r="EU175" s="391"/>
      <c r="EV175" s="391"/>
      <c r="EW175" s="391"/>
      <c r="EX175" s="391"/>
      <c r="EY175" s="391"/>
      <c r="EZ175" s="391"/>
      <c r="FA175" s="391"/>
      <c r="FB175" s="391"/>
      <c r="FC175" s="391"/>
      <c r="FD175" s="391"/>
      <c r="FE175" s="391"/>
      <c r="FF175" s="391"/>
      <c r="FG175" s="391"/>
      <c r="FH175" s="391"/>
      <c r="FI175" s="391"/>
      <c r="FJ175" s="391"/>
      <c r="FK175" s="391"/>
      <c r="FL175" s="391"/>
      <c r="FM175" s="391"/>
      <c r="FN175" s="391"/>
      <c r="FO175" s="391"/>
      <c r="FP175" s="391"/>
      <c r="FQ175" s="391"/>
      <c r="FR175" s="391"/>
      <c r="FS175" s="391"/>
      <c r="FT175" s="391"/>
      <c r="FU175" s="392"/>
      <c r="FV175" s="278"/>
      <c r="FW175" s="278"/>
      <c r="FX175" s="278"/>
      <c r="FY175" s="278"/>
      <c r="FZ175" s="278"/>
      <c r="GA175" s="278"/>
      <c r="GB175" s="278"/>
      <c r="GC175" s="278"/>
      <c r="GD175" s="278"/>
      <c r="GE175" s="278"/>
      <c r="GF175" s="278"/>
      <c r="GG175" s="278"/>
      <c r="GH175" s="278"/>
      <c r="GI175" s="278"/>
      <c r="GJ175" s="278"/>
      <c r="GK175" s="278"/>
      <c r="GL175" s="278"/>
      <c r="GM175" s="278"/>
      <c r="GN175" s="278"/>
      <c r="GO175" s="278"/>
      <c r="GP175" s="278"/>
      <c r="GQ175" s="278"/>
      <c r="GR175" s="278"/>
      <c r="GS175" s="278"/>
      <c r="GT175" s="278"/>
      <c r="GU175" s="278"/>
      <c r="GV175" s="278"/>
      <c r="GW175" s="278"/>
      <c r="GX175" s="278"/>
      <c r="GY175" s="278"/>
      <c r="GZ175" s="278"/>
      <c r="HA175" s="278"/>
      <c r="HB175" s="278"/>
      <c r="HC175" s="278"/>
      <c r="HD175" s="278"/>
      <c r="HE175" s="278"/>
      <c r="HF175" s="278"/>
      <c r="HG175" s="278"/>
      <c r="HH175" s="278"/>
      <c r="HI175" s="278"/>
      <c r="HJ175" s="278"/>
      <c r="HK175" s="278"/>
      <c r="HL175" s="278"/>
      <c r="HM175" s="278"/>
      <c r="HN175" s="278"/>
      <c r="HO175" s="278"/>
      <c r="HP175" s="278"/>
      <c r="HQ175" s="278"/>
      <c r="HR175" s="278"/>
      <c r="HS175" s="278"/>
      <c r="HT175" s="278"/>
      <c r="HU175" s="279"/>
    </row>
    <row r="176" spans="4:229" ht="20.25" customHeight="1">
      <c r="D176" s="326" t="s">
        <v>60</v>
      </c>
      <c r="E176" s="327"/>
      <c r="F176" s="327"/>
      <c r="G176" s="327"/>
      <c r="H176" s="327"/>
      <c r="I176" s="327"/>
      <c r="J176" s="327"/>
      <c r="K176" s="327"/>
      <c r="L176" s="328"/>
      <c r="M176" s="297" t="s">
        <v>85</v>
      </c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80"/>
      <c r="BI176" s="298">
        <f>SUM(BV176:HU176)</f>
        <v>0</v>
      </c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300"/>
      <c r="BV176" s="315"/>
      <c r="BW176" s="316"/>
      <c r="BX176" s="316"/>
      <c r="BY176" s="316"/>
      <c r="BZ176" s="316"/>
      <c r="CA176" s="316"/>
      <c r="CB176" s="316"/>
      <c r="CC176" s="316"/>
      <c r="CD176" s="316"/>
      <c r="CE176" s="316"/>
      <c r="CF176" s="316"/>
      <c r="CG176" s="316"/>
      <c r="CH176" s="316"/>
      <c r="CI176" s="316"/>
      <c r="CJ176" s="316"/>
      <c r="CK176" s="316"/>
      <c r="CL176" s="316"/>
      <c r="CM176" s="316"/>
      <c r="CN176" s="316"/>
      <c r="CO176" s="316"/>
      <c r="CP176" s="316"/>
      <c r="CQ176" s="316"/>
      <c r="CR176" s="316"/>
      <c r="CS176" s="316"/>
      <c r="CT176" s="316"/>
      <c r="CU176" s="316"/>
      <c r="CV176" s="316"/>
      <c r="CW176" s="316"/>
      <c r="CX176" s="316"/>
      <c r="CY176" s="316"/>
      <c r="CZ176" s="316"/>
      <c r="DA176" s="316"/>
      <c r="DB176" s="316"/>
      <c r="DC176" s="316"/>
      <c r="DD176" s="316"/>
      <c r="DE176" s="316"/>
      <c r="DF176" s="316"/>
      <c r="DG176" s="316"/>
      <c r="DH176" s="316"/>
      <c r="DI176" s="316"/>
      <c r="DJ176" s="316"/>
      <c r="DK176" s="316"/>
      <c r="DL176" s="316"/>
      <c r="DM176" s="316"/>
      <c r="DN176" s="316"/>
      <c r="DO176" s="316"/>
      <c r="DP176" s="316"/>
      <c r="DQ176" s="316"/>
      <c r="DR176" s="316"/>
      <c r="DS176" s="316"/>
      <c r="DT176" s="316"/>
      <c r="DU176" s="370"/>
      <c r="DV176" s="316"/>
      <c r="DW176" s="316"/>
      <c r="DX176" s="316"/>
      <c r="DY176" s="316"/>
      <c r="DZ176" s="316"/>
      <c r="EA176" s="316"/>
      <c r="EB176" s="316"/>
      <c r="EC176" s="316"/>
      <c r="ED176" s="316"/>
      <c r="EE176" s="316"/>
      <c r="EF176" s="316"/>
      <c r="EG176" s="316"/>
      <c r="EH176" s="316"/>
      <c r="EI176" s="316"/>
      <c r="EJ176" s="316"/>
      <c r="EK176" s="316"/>
      <c r="EL176" s="316"/>
      <c r="EM176" s="316"/>
      <c r="EN176" s="316"/>
      <c r="EO176" s="316"/>
      <c r="EP176" s="316"/>
      <c r="EQ176" s="316"/>
      <c r="ER176" s="316"/>
      <c r="ES176" s="316"/>
      <c r="ET176" s="316"/>
      <c r="EU176" s="316"/>
      <c r="EV176" s="316"/>
      <c r="EW176" s="316"/>
      <c r="EX176" s="316"/>
      <c r="EY176" s="316"/>
      <c r="EZ176" s="316"/>
      <c r="FA176" s="316"/>
      <c r="FB176" s="316"/>
      <c r="FC176" s="316"/>
      <c r="FD176" s="316"/>
      <c r="FE176" s="316"/>
      <c r="FF176" s="316"/>
      <c r="FG176" s="316"/>
      <c r="FH176" s="316"/>
      <c r="FI176" s="316"/>
      <c r="FJ176" s="316"/>
      <c r="FK176" s="316"/>
      <c r="FL176" s="316"/>
      <c r="FM176" s="316"/>
      <c r="FN176" s="316"/>
      <c r="FO176" s="316"/>
      <c r="FP176" s="316"/>
      <c r="FQ176" s="316"/>
      <c r="FR176" s="316"/>
      <c r="FS176" s="316"/>
      <c r="FT176" s="316"/>
      <c r="FU176" s="370"/>
      <c r="FV176" s="316"/>
      <c r="FW176" s="316"/>
      <c r="FX176" s="316"/>
      <c r="FY176" s="316"/>
      <c r="FZ176" s="316"/>
      <c r="GA176" s="316"/>
      <c r="GB176" s="316"/>
      <c r="GC176" s="316"/>
      <c r="GD176" s="316"/>
      <c r="GE176" s="316"/>
      <c r="GF176" s="316"/>
      <c r="GG176" s="316"/>
      <c r="GH176" s="316"/>
      <c r="GI176" s="316"/>
      <c r="GJ176" s="316"/>
      <c r="GK176" s="316"/>
      <c r="GL176" s="316"/>
      <c r="GM176" s="316"/>
      <c r="GN176" s="316"/>
      <c r="GO176" s="316"/>
      <c r="GP176" s="316"/>
      <c r="GQ176" s="316"/>
      <c r="GR176" s="316"/>
      <c r="GS176" s="316"/>
      <c r="GT176" s="316"/>
      <c r="GU176" s="316"/>
      <c r="GV176" s="316"/>
      <c r="GW176" s="316"/>
      <c r="GX176" s="316"/>
      <c r="GY176" s="316"/>
      <c r="GZ176" s="316"/>
      <c r="HA176" s="316"/>
      <c r="HB176" s="316"/>
      <c r="HC176" s="316"/>
      <c r="HD176" s="316"/>
      <c r="HE176" s="316"/>
      <c r="HF176" s="316"/>
      <c r="HG176" s="316"/>
      <c r="HH176" s="316"/>
      <c r="HI176" s="316"/>
      <c r="HJ176" s="316"/>
      <c r="HK176" s="316"/>
      <c r="HL176" s="316"/>
      <c r="HM176" s="316"/>
      <c r="HN176" s="316"/>
      <c r="HO176" s="316"/>
      <c r="HP176" s="316"/>
      <c r="HQ176" s="316"/>
      <c r="HR176" s="316"/>
      <c r="HS176" s="316"/>
      <c r="HT176" s="316"/>
      <c r="HU176" s="370"/>
    </row>
    <row r="177" spans="4:229" ht="27.75" customHeight="1" thickBot="1">
      <c r="D177" s="326" t="s">
        <v>61</v>
      </c>
      <c r="E177" s="327"/>
      <c r="F177" s="327"/>
      <c r="G177" s="327"/>
      <c r="H177" s="327"/>
      <c r="I177" s="327"/>
      <c r="J177" s="327"/>
      <c r="K177" s="327"/>
      <c r="L177" s="328"/>
      <c r="M177" s="290" t="s">
        <v>86</v>
      </c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3"/>
      <c r="BI177" s="371">
        <f>SUM(BV177:HU177)</f>
        <v>0</v>
      </c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3"/>
      <c r="BV177" s="374"/>
      <c r="BW177" s="375"/>
      <c r="BX177" s="375"/>
      <c r="BY177" s="375"/>
      <c r="BZ177" s="375"/>
      <c r="CA177" s="375"/>
      <c r="CB177" s="375"/>
      <c r="CC177" s="375"/>
      <c r="CD177" s="375"/>
      <c r="CE177" s="375"/>
      <c r="CF177" s="375"/>
      <c r="CG177" s="375"/>
      <c r="CH177" s="375"/>
      <c r="CI177" s="375"/>
      <c r="CJ177" s="375"/>
      <c r="CK177" s="375"/>
      <c r="CL177" s="375"/>
      <c r="CM177" s="375"/>
      <c r="CN177" s="375"/>
      <c r="CO177" s="375"/>
      <c r="CP177" s="375"/>
      <c r="CQ177" s="375"/>
      <c r="CR177" s="375"/>
      <c r="CS177" s="375"/>
      <c r="CT177" s="375"/>
      <c r="CU177" s="375"/>
      <c r="CV177" s="375"/>
      <c r="CW177" s="375"/>
      <c r="CX177" s="375"/>
      <c r="CY177" s="375"/>
      <c r="CZ177" s="375"/>
      <c r="DA177" s="375"/>
      <c r="DB177" s="375"/>
      <c r="DC177" s="375"/>
      <c r="DD177" s="375"/>
      <c r="DE177" s="375"/>
      <c r="DF177" s="375"/>
      <c r="DG177" s="375"/>
      <c r="DH177" s="375"/>
      <c r="DI177" s="375"/>
      <c r="DJ177" s="375"/>
      <c r="DK177" s="375"/>
      <c r="DL177" s="375"/>
      <c r="DM177" s="375"/>
      <c r="DN177" s="375"/>
      <c r="DO177" s="375"/>
      <c r="DP177" s="375"/>
      <c r="DQ177" s="375"/>
      <c r="DR177" s="375"/>
      <c r="DS177" s="375"/>
      <c r="DT177" s="375"/>
      <c r="DU177" s="376"/>
      <c r="DV177" s="375"/>
      <c r="DW177" s="375"/>
      <c r="DX177" s="375"/>
      <c r="DY177" s="375"/>
      <c r="DZ177" s="375"/>
      <c r="EA177" s="375"/>
      <c r="EB177" s="375"/>
      <c r="EC177" s="375"/>
      <c r="ED177" s="375"/>
      <c r="EE177" s="375"/>
      <c r="EF177" s="375"/>
      <c r="EG177" s="375"/>
      <c r="EH177" s="375"/>
      <c r="EI177" s="375"/>
      <c r="EJ177" s="375"/>
      <c r="EK177" s="375"/>
      <c r="EL177" s="375"/>
      <c r="EM177" s="375"/>
      <c r="EN177" s="375"/>
      <c r="EO177" s="375"/>
      <c r="EP177" s="375"/>
      <c r="EQ177" s="375"/>
      <c r="ER177" s="375"/>
      <c r="ES177" s="375"/>
      <c r="ET177" s="375"/>
      <c r="EU177" s="375"/>
      <c r="EV177" s="375"/>
      <c r="EW177" s="375"/>
      <c r="EX177" s="375"/>
      <c r="EY177" s="375"/>
      <c r="EZ177" s="375"/>
      <c r="FA177" s="375"/>
      <c r="FB177" s="375"/>
      <c r="FC177" s="375"/>
      <c r="FD177" s="375"/>
      <c r="FE177" s="375"/>
      <c r="FF177" s="375"/>
      <c r="FG177" s="375"/>
      <c r="FH177" s="375"/>
      <c r="FI177" s="375"/>
      <c r="FJ177" s="375"/>
      <c r="FK177" s="375"/>
      <c r="FL177" s="375"/>
      <c r="FM177" s="375"/>
      <c r="FN177" s="375"/>
      <c r="FO177" s="375"/>
      <c r="FP177" s="375"/>
      <c r="FQ177" s="375"/>
      <c r="FR177" s="375"/>
      <c r="FS177" s="375"/>
      <c r="FT177" s="375"/>
      <c r="FU177" s="376"/>
      <c r="FV177" s="375"/>
      <c r="FW177" s="375"/>
      <c r="FX177" s="375"/>
      <c r="FY177" s="375"/>
      <c r="FZ177" s="375"/>
      <c r="GA177" s="375"/>
      <c r="GB177" s="375"/>
      <c r="GC177" s="375"/>
      <c r="GD177" s="375"/>
      <c r="GE177" s="375"/>
      <c r="GF177" s="375"/>
      <c r="GG177" s="375"/>
      <c r="GH177" s="375"/>
      <c r="GI177" s="375"/>
      <c r="GJ177" s="375"/>
      <c r="GK177" s="375"/>
      <c r="GL177" s="375"/>
      <c r="GM177" s="375"/>
      <c r="GN177" s="375"/>
      <c r="GO177" s="375"/>
      <c r="GP177" s="375"/>
      <c r="GQ177" s="375"/>
      <c r="GR177" s="375"/>
      <c r="GS177" s="375"/>
      <c r="GT177" s="375"/>
      <c r="GU177" s="375"/>
      <c r="GV177" s="375"/>
      <c r="GW177" s="375"/>
      <c r="GX177" s="375"/>
      <c r="GY177" s="375"/>
      <c r="GZ177" s="375"/>
      <c r="HA177" s="375"/>
      <c r="HB177" s="375"/>
      <c r="HC177" s="375"/>
      <c r="HD177" s="375"/>
      <c r="HE177" s="375"/>
      <c r="HF177" s="375"/>
      <c r="HG177" s="375"/>
      <c r="HH177" s="375"/>
      <c r="HI177" s="375"/>
      <c r="HJ177" s="375"/>
      <c r="HK177" s="375"/>
      <c r="HL177" s="375"/>
      <c r="HM177" s="375"/>
      <c r="HN177" s="375"/>
      <c r="HO177" s="375"/>
      <c r="HP177" s="375"/>
      <c r="HQ177" s="375"/>
      <c r="HR177" s="375"/>
      <c r="HS177" s="375"/>
      <c r="HT177" s="375"/>
      <c r="HU177" s="376"/>
    </row>
    <row r="178" spans="4:229" ht="20.25" customHeight="1" thickBot="1">
      <c r="D178" s="317" t="s">
        <v>53</v>
      </c>
      <c r="E178" s="318"/>
      <c r="F178" s="318"/>
      <c r="G178" s="318"/>
      <c r="H178" s="318"/>
      <c r="I178" s="318"/>
      <c r="J178" s="318"/>
      <c r="K178" s="318"/>
      <c r="L178" s="319"/>
      <c r="M178" s="379" t="s">
        <v>44</v>
      </c>
      <c r="N178" s="380"/>
      <c r="O178" s="380"/>
      <c r="P178" s="380"/>
      <c r="Q178" s="380"/>
      <c r="R178" s="380"/>
      <c r="S178" s="380"/>
      <c r="T178" s="380"/>
      <c r="U178" s="380"/>
      <c r="V178" s="380"/>
      <c r="W178" s="380"/>
      <c r="X178" s="380"/>
      <c r="Y178" s="380"/>
      <c r="Z178" s="380"/>
      <c r="AA178" s="380"/>
      <c r="AB178" s="380"/>
      <c r="AC178" s="380"/>
      <c r="AD178" s="380"/>
      <c r="AE178" s="380"/>
      <c r="AF178" s="380"/>
      <c r="AG178" s="380"/>
      <c r="AH178" s="380"/>
      <c r="AI178" s="380"/>
      <c r="AJ178" s="380"/>
      <c r="AK178" s="380"/>
      <c r="AL178" s="380"/>
      <c r="AM178" s="380"/>
      <c r="AN178" s="380"/>
      <c r="AO178" s="380"/>
      <c r="AP178" s="380"/>
      <c r="AQ178" s="380"/>
      <c r="AR178" s="380"/>
      <c r="AS178" s="380"/>
      <c r="AT178" s="380"/>
      <c r="AU178" s="380"/>
      <c r="AV178" s="380"/>
      <c r="AW178" s="380"/>
      <c r="AX178" s="380"/>
      <c r="AY178" s="380"/>
      <c r="AZ178" s="380"/>
      <c r="BA178" s="380"/>
      <c r="BB178" s="380"/>
      <c r="BC178" s="380"/>
      <c r="BD178" s="380"/>
      <c r="BE178" s="380"/>
      <c r="BF178" s="380"/>
      <c r="BG178" s="380"/>
      <c r="BH178" s="381"/>
      <c r="BI178" s="311">
        <f>BI169-BI170</f>
        <v>0</v>
      </c>
      <c r="BJ178" s="289"/>
      <c r="BK178" s="289"/>
      <c r="BL178" s="289"/>
      <c r="BM178" s="289"/>
      <c r="BN178" s="289"/>
      <c r="BO178" s="289"/>
      <c r="BP178" s="289"/>
      <c r="BQ178" s="289"/>
      <c r="BR178" s="289"/>
      <c r="BS178" s="289"/>
      <c r="BT178" s="289"/>
      <c r="BU178" s="312"/>
      <c r="BV178" s="314">
        <f>BV169-BV170</f>
        <v>0</v>
      </c>
      <c r="BW178" s="289"/>
      <c r="BX178" s="289"/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>
        <f>CI169-CI170</f>
        <v>0</v>
      </c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>
        <f>CV169-CV170</f>
        <v>0</v>
      </c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>
        <f>DI169-DI170</f>
        <v>0</v>
      </c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312"/>
      <c r="DV178" s="289">
        <f>DV169-DV170</f>
        <v>0</v>
      </c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>
        <f>EI169-EI170</f>
        <v>0</v>
      </c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>
        <f>EV169-EV170</f>
        <v>0</v>
      </c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  <c r="FH178" s="289"/>
      <c r="FI178" s="289">
        <f>FI169-FI170</f>
        <v>0</v>
      </c>
      <c r="FJ178" s="289"/>
      <c r="FK178" s="289"/>
      <c r="FL178" s="289"/>
      <c r="FM178" s="289"/>
      <c r="FN178" s="289"/>
      <c r="FO178" s="289"/>
      <c r="FP178" s="289"/>
      <c r="FQ178" s="289"/>
      <c r="FR178" s="289"/>
      <c r="FS178" s="289"/>
      <c r="FT178" s="289"/>
      <c r="FU178" s="312"/>
      <c r="FV178" s="289">
        <f>FV169-FV170</f>
        <v>0</v>
      </c>
      <c r="FW178" s="289"/>
      <c r="FX178" s="289"/>
      <c r="FY178" s="289"/>
      <c r="FZ178" s="289"/>
      <c r="GA178" s="289"/>
      <c r="GB178" s="289"/>
      <c r="GC178" s="289"/>
      <c r="GD178" s="289"/>
      <c r="GE178" s="289"/>
      <c r="GF178" s="289"/>
      <c r="GG178" s="289"/>
      <c r="GH178" s="289"/>
      <c r="GI178" s="289">
        <f>GI169-GI170</f>
        <v>0</v>
      </c>
      <c r="GJ178" s="289"/>
      <c r="GK178" s="289"/>
      <c r="GL178" s="289"/>
      <c r="GM178" s="289"/>
      <c r="GN178" s="289"/>
      <c r="GO178" s="289"/>
      <c r="GP178" s="289"/>
      <c r="GQ178" s="289"/>
      <c r="GR178" s="289"/>
      <c r="GS178" s="289"/>
      <c r="GT178" s="289"/>
      <c r="GU178" s="289"/>
      <c r="GV178" s="289">
        <f>GV169-GV170</f>
        <v>0</v>
      </c>
      <c r="GW178" s="289"/>
      <c r="GX178" s="289"/>
      <c r="GY178" s="289"/>
      <c r="GZ178" s="289"/>
      <c r="HA178" s="289"/>
      <c r="HB178" s="289"/>
      <c r="HC178" s="289"/>
      <c r="HD178" s="289"/>
      <c r="HE178" s="289"/>
      <c r="HF178" s="289"/>
      <c r="HG178" s="289"/>
      <c r="HH178" s="289"/>
      <c r="HI178" s="289">
        <f>HI169-HI170</f>
        <v>0</v>
      </c>
      <c r="HJ178" s="289"/>
      <c r="HK178" s="289"/>
      <c r="HL178" s="289"/>
      <c r="HM178" s="289"/>
      <c r="HN178" s="289"/>
      <c r="HO178" s="289"/>
      <c r="HP178" s="289"/>
      <c r="HQ178" s="289"/>
      <c r="HR178" s="289"/>
      <c r="HS178" s="289"/>
      <c r="HT178" s="289"/>
      <c r="HU178" s="312"/>
    </row>
    <row r="179" spans="4:229" ht="20.25" customHeight="1" thickBot="1">
      <c r="D179" s="294">
        <v>4</v>
      </c>
      <c r="E179" s="295"/>
      <c r="F179" s="295"/>
      <c r="G179" s="295"/>
      <c r="H179" s="295"/>
      <c r="I179" s="295"/>
      <c r="J179" s="295"/>
      <c r="K179" s="295"/>
      <c r="L179" s="296"/>
      <c r="M179" s="329" t="s">
        <v>108</v>
      </c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77"/>
      <c r="AX179" s="377"/>
      <c r="AY179" s="377"/>
      <c r="AZ179" s="377"/>
      <c r="BA179" s="377"/>
      <c r="BB179" s="377"/>
      <c r="BC179" s="154" t="s">
        <v>84</v>
      </c>
      <c r="BD179" s="154"/>
      <c r="BE179" s="154"/>
      <c r="BF179" s="154"/>
      <c r="BG179" s="154"/>
      <c r="BH179" s="378"/>
      <c r="BI179" s="387">
        <f>BI178*AW179/100</f>
        <v>0</v>
      </c>
      <c r="BJ179" s="388"/>
      <c r="BK179" s="388"/>
      <c r="BL179" s="388"/>
      <c r="BM179" s="388"/>
      <c r="BN179" s="388"/>
      <c r="BO179" s="388"/>
      <c r="BP179" s="388"/>
      <c r="BQ179" s="388"/>
      <c r="BR179" s="388"/>
      <c r="BS179" s="388"/>
      <c r="BT179" s="388"/>
      <c r="BU179" s="389"/>
      <c r="BV179" s="390">
        <f>BV178*AW179/100</f>
        <v>0</v>
      </c>
      <c r="BW179" s="388"/>
      <c r="BX179" s="388"/>
      <c r="BY179" s="388"/>
      <c r="BZ179" s="388"/>
      <c r="CA179" s="388"/>
      <c r="CB179" s="388"/>
      <c r="CC179" s="388"/>
      <c r="CD179" s="388"/>
      <c r="CE179" s="388"/>
      <c r="CF179" s="388"/>
      <c r="CG179" s="388"/>
      <c r="CH179" s="388"/>
      <c r="CI179" s="388">
        <f>CI178*AW179/100</f>
        <v>0</v>
      </c>
      <c r="CJ179" s="388"/>
      <c r="CK179" s="388"/>
      <c r="CL179" s="388"/>
      <c r="CM179" s="388"/>
      <c r="CN179" s="388"/>
      <c r="CO179" s="388"/>
      <c r="CP179" s="388"/>
      <c r="CQ179" s="388"/>
      <c r="CR179" s="388"/>
      <c r="CS179" s="388"/>
      <c r="CT179" s="388"/>
      <c r="CU179" s="388"/>
      <c r="CV179" s="388">
        <f>CV178*AW179/100</f>
        <v>0</v>
      </c>
      <c r="CW179" s="388"/>
      <c r="CX179" s="388"/>
      <c r="CY179" s="388"/>
      <c r="CZ179" s="388"/>
      <c r="DA179" s="388"/>
      <c r="DB179" s="388"/>
      <c r="DC179" s="388"/>
      <c r="DD179" s="388"/>
      <c r="DE179" s="388"/>
      <c r="DF179" s="388"/>
      <c r="DG179" s="388"/>
      <c r="DH179" s="388"/>
      <c r="DI179" s="388">
        <f>DI178*AW179/100</f>
        <v>0</v>
      </c>
      <c r="DJ179" s="388"/>
      <c r="DK179" s="388"/>
      <c r="DL179" s="388"/>
      <c r="DM179" s="388"/>
      <c r="DN179" s="388"/>
      <c r="DO179" s="388"/>
      <c r="DP179" s="388"/>
      <c r="DQ179" s="388"/>
      <c r="DR179" s="388"/>
      <c r="DS179" s="388"/>
      <c r="DT179" s="388"/>
      <c r="DU179" s="389"/>
      <c r="DV179" s="388">
        <f>DV178*AW179/100</f>
        <v>0</v>
      </c>
      <c r="DW179" s="388"/>
      <c r="DX179" s="388"/>
      <c r="DY179" s="388"/>
      <c r="DZ179" s="388"/>
      <c r="EA179" s="388"/>
      <c r="EB179" s="388"/>
      <c r="EC179" s="388"/>
      <c r="ED179" s="388"/>
      <c r="EE179" s="388"/>
      <c r="EF179" s="388"/>
      <c r="EG179" s="388"/>
      <c r="EH179" s="388"/>
      <c r="EI179" s="388">
        <f>EI178*AW179/100</f>
        <v>0</v>
      </c>
      <c r="EJ179" s="388"/>
      <c r="EK179" s="388"/>
      <c r="EL179" s="388"/>
      <c r="EM179" s="388"/>
      <c r="EN179" s="388"/>
      <c r="EO179" s="388"/>
      <c r="EP179" s="388"/>
      <c r="EQ179" s="388"/>
      <c r="ER179" s="388"/>
      <c r="ES179" s="388"/>
      <c r="ET179" s="388"/>
      <c r="EU179" s="388"/>
      <c r="EV179" s="388">
        <f>EV178*AW179/100</f>
        <v>0</v>
      </c>
      <c r="EW179" s="388"/>
      <c r="EX179" s="388"/>
      <c r="EY179" s="388"/>
      <c r="EZ179" s="388"/>
      <c r="FA179" s="388"/>
      <c r="FB179" s="388"/>
      <c r="FC179" s="388"/>
      <c r="FD179" s="388"/>
      <c r="FE179" s="388"/>
      <c r="FF179" s="388"/>
      <c r="FG179" s="388"/>
      <c r="FH179" s="388"/>
      <c r="FI179" s="388">
        <f>FI178*AW179/100</f>
        <v>0</v>
      </c>
      <c r="FJ179" s="388"/>
      <c r="FK179" s="388"/>
      <c r="FL179" s="388"/>
      <c r="FM179" s="388"/>
      <c r="FN179" s="388"/>
      <c r="FO179" s="388"/>
      <c r="FP179" s="388"/>
      <c r="FQ179" s="388"/>
      <c r="FR179" s="388"/>
      <c r="FS179" s="388"/>
      <c r="FT179" s="388"/>
      <c r="FU179" s="398"/>
      <c r="FV179" s="399">
        <f>FV178*AW179/100</f>
        <v>0</v>
      </c>
      <c r="FW179" s="400"/>
      <c r="FX179" s="400"/>
      <c r="FY179" s="400"/>
      <c r="FZ179" s="400"/>
      <c r="GA179" s="400"/>
      <c r="GB179" s="400"/>
      <c r="GC179" s="400"/>
      <c r="GD179" s="400"/>
      <c r="GE179" s="400"/>
      <c r="GF179" s="400"/>
      <c r="GG179" s="400"/>
      <c r="GH179" s="400"/>
      <c r="GI179" s="400">
        <f>GI178*AW179/100</f>
        <v>0</v>
      </c>
      <c r="GJ179" s="400"/>
      <c r="GK179" s="400"/>
      <c r="GL179" s="400"/>
      <c r="GM179" s="400"/>
      <c r="GN179" s="400"/>
      <c r="GO179" s="400"/>
      <c r="GP179" s="400"/>
      <c r="GQ179" s="400"/>
      <c r="GR179" s="400"/>
      <c r="GS179" s="400"/>
      <c r="GT179" s="400"/>
      <c r="GU179" s="400"/>
      <c r="GV179" s="400">
        <f>GV178*AW179/100</f>
        <v>0</v>
      </c>
      <c r="GW179" s="400"/>
      <c r="GX179" s="400"/>
      <c r="GY179" s="400"/>
      <c r="GZ179" s="400"/>
      <c r="HA179" s="400"/>
      <c r="HB179" s="400"/>
      <c r="HC179" s="400"/>
      <c r="HD179" s="400"/>
      <c r="HE179" s="400"/>
      <c r="HF179" s="400"/>
      <c r="HG179" s="400"/>
      <c r="HH179" s="400"/>
      <c r="HI179" s="400">
        <f>HI178*AW179/100</f>
        <v>0</v>
      </c>
      <c r="HJ179" s="400"/>
      <c r="HK179" s="400"/>
      <c r="HL179" s="400"/>
      <c r="HM179" s="400"/>
      <c r="HN179" s="400"/>
      <c r="HO179" s="400"/>
      <c r="HP179" s="400"/>
      <c r="HQ179" s="400"/>
      <c r="HR179" s="400"/>
      <c r="HS179" s="400"/>
      <c r="HT179" s="400"/>
      <c r="HU179" s="401"/>
    </row>
    <row r="180" spans="4:229" ht="20.25" customHeight="1" thickBot="1">
      <c r="D180" s="320">
        <v>5</v>
      </c>
      <c r="E180" s="321"/>
      <c r="F180" s="321"/>
      <c r="G180" s="321"/>
      <c r="H180" s="321"/>
      <c r="I180" s="321"/>
      <c r="J180" s="321"/>
      <c r="K180" s="321"/>
      <c r="L180" s="322"/>
      <c r="M180" s="323" t="s">
        <v>62</v>
      </c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5"/>
      <c r="BI180" s="311">
        <f>BI178-BI179</f>
        <v>0</v>
      </c>
      <c r="BJ180" s="289"/>
      <c r="BK180" s="289"/>
      <c r="BL180" s="289"/>
      <c r="BM180" s="289"/>
      <c r="BN180" s="289"/>
      <c r="BO180" s="289"/>
      <c r="BP180" s="289"/>
      <c r="BQ180" s="289"/>
      <c r="BR180" s="289"/>
      <c r="BS180" s="289"/>
      <c r="BT180" s="289"/>
      <c r="BU180" s="312"/>
      <c r="BV180" s="314">
        <f>BV178-BV179</f>
        <v>0</v>
      </c>
      <c r="BW180" s="289"/>
      <c r="BX180" s="289"/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>
        <f>CI178-CI179</f>
        <v>0</v>
      </c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>
        <f>CV178-CV179</f>
        <v>0</v>
      </c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>
        <f>DI178-DI179</f>
        <v>0</v>
      </c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312"/>
      <c r="DV180" s="289">
        <f>DV178-DV179</f>
        <v>0</v>
      </c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>
        <f>EI178-EI179</f>
        <v>0</v>
      </c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>
        <f>EV178-EV179</f>
        <v>0</v>
      </c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  <c r="FH180" s="289"/>
      <c r="FI180" s="289">
        <f>FI178-FI179</f>
        <v>0</v>
      </c>
      <c r="FJ180" s="289"/>
      <c r="FK180" s="289"/>
      <c r="FL180" s="289"/>
      <c r="FM180" s="289"/>
      <c r="FN180" s="289"/>
      <c r="FO180" s="289"/>
      <c r="FP180" s="289"/>
      <c r="FQ180" s="289"/>
      <c r="FR180" s="289"/>
      <c r="FS180" s="289"/>
      <c r="FT180" s="289"/>
      <c r="FU180" s="312"/>
      <c r="FV180" s="289">
        <f>FV178-FV179</f>
        <v>0</v>
      </c>
      <c r="FW180" s="289"/>
      <c r="FX180" s="289"/>
      <c r="FY180" s="289"/>
      <c r="FZ180" s="289"/>
      <c r="GA180" s="289"/>
      <c r="GB180" s="289"/>
      <c r="GC180" s="289"/>
      <c r="GD180" s="289"/>
      <c r="GE180" s="289"/>
      <c r="GF180" s="289"/>
      <c r="GG180" s="289"/>
      <c r="GH180" s="289"/>
      <c r="GI180" s="289">
        <f>GI178-GI179</f>
        <v>0</v>
      </c>
      <c r="GJ180" s="289"/>
      <c r="GK180" s="289"/>
      <c r="GL180" s="289"/>
      <c r="GM180" s="289"/>
      <c r="GN180" s="289"/>
      <c r="GO180" s="289"/>
      <c r="GP180" s="289"/>
      <c r="GQ180" s="289"/>
      <c r="GR180" s="289"/>
      <c r="GS180" s="289"/>
      <c r="GT180" s="289"/>
      <c r="GU180" s="289"/>
      <c r="GV180" s="289">
        <f>GV178-GV179</f>
        <v>0</v>
      </c>
      <c r="GW180" s="289"/>
      <c r="GX180" s="289"/>
      <c r="GY180" s="289"/>
      <c r="GZ180" s="289"/>
      <c r="HA180" s="289"/>
      <c r="HB180" s="289"/>
      <c r="HC180" s="289"/>
      <c r="HD180" s="289"/>
      <c r="HE180" s="289"/>
      <c r="HF180" s="289"/>
      <c r="HG180" s="289"/>
      <c r="HH180" s="289"/>
      <c r="HI180" s="289">
        <f>HI178-HI179</f>
        <v>0</v>
      </c>
      <c r="HJ180" s="289"/>
      <c r="HK180" s="289"/>
      <c r="HL180" s="289"/>
      <c r="HM180" s="289"/>
      <c r="HN180" s="289"/>
      <c r="HO180" s="289"/>
      <c r="HP180" s="289"/>
      <c r="HQ180" s="289"/>
      <c r="HR180" s="289"/>
      <c r="HS180" s="289"/>
      <c r="HT180" s="289"/>
      <c r="HU180" s="312"/>
    </row>
    <row r="181" spans="4:229" ht="28.5" customHeight="1" thickBot="1">
      <c r="D181" s="136">
        <v>6</v>
      </c>
      <c r="E181" s="137"/>
      <c r="F181" s="137"/>
      <c r="G181" s="137"/>
      <c r="H181" s="137"/>
      <c r="I181" s="137"/>
      <c r="J181" s="137"/>
      <c r="K181" s="137"/>
      <c r="L181" s="138"/>
      <c r="M181" s="306" t="s">
        <v>93</v>
      </c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  <c r="AK181" s="307"/>
      <c r="AL181" s="307"/>
      <c r="AM181" s="307"/>
      <c r="AN181" s="307"/>
      <c r="AO181" s="307"/>
      <c r="AP181" s="307"/>
      <c r="AQ181" s="307"/>
      <c r="AR181" s="307"/>
      <c r="AS181" s="307"/>
      <c r="AT181" s="307"/>
      <c r="AU181" s="307"/>
      <c r="AV181" s="307"/>
      <c r="AW181" s="307"/>
      <c r="AX181" s="307"/>
      <c r="AY181" s="307"/>
      <c r="AZ181" s="307"/>
      <c r="BA181" s="307"/>
      <c r="BB181" s="307"/>
      <c r="BC181" s="307"/>
      <c r="BD181" s="307"/>
      <c r="BE181" s="307"/>
      <c r="BF181" s="307"/>
      <c r="BG181" s="307"/>
      <c r="BH181" s="308"/>
      <c r="BI181" s="291">
        <f>SUM(BV181:HU181)</f>
        <v>0</v>
      </c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3"/>
      <c r="BV181" s="313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DI181" s="309"/>
      <c r="DJ181" s="309"/>
      <c r="DK181" s="309"/>
      <c r="DL181" s="309"/>
      <c r="DM181" s="309"/>
      <c r="DN181" s="309"/>
      <c r="DO181" s="309"/>
      <c r="DP181" s="309"/>
      <c r="DQ181" s="309"/>
      <c r="DR181" s="309"/>
      <c r="DS181" s="309"/>
      <c r="DT181" s="309"/>
      <c r="DU181" s="310"/>
      <c r="DV181" s="309"/>
      <c r="DW181" s="309"/>
      <c r="DX181" s="309"/>
      <c r="DY181" s="309"/>
      <c r="DZ181" s="309"/>
      <c r="EA181" s="309"/>
      <c r="EB181" s="309"/>
      <c r="EC181" s="309"/>
      <c r="ED181" s="309"/>
      <c r="EE181" s="309"/>
      <c r="EF181" s="309"/>
      <c r="EG181" s="309"/>
      <c r="EH181" s="309"/>
      <c r="EI181" s="309"/>
      <c r="EJ181" s="309"/>
      <c r="EK181" s="309"/>
      <c r="EL181" s="309"/>
      <c r="EM181" s="309"/>
      <c r="EN181" s="309"/>
      <c r="EO181" s="309"/>
      <c r="EP181" s="309"/>
      <c r="EQ181" s="309"/>
      <c r="ER181" s="309"/>
      <c r="ES181" s="309"/>
      <c r="ET181" s="309"/>
      <c r="EU181" s="309"/>
      <c r="EV181" s="309"/>
      <c r="EW181" s="309"/>
      <c r="EX181" s="309"/>
      <c r="EY181" s="309"/>
      <c r="EZ181" s="309"/>
      <c r="FA181" s="309"/>
      <c r="FB181" s="309"/>
      <c r="FC181" s="309"/>
      <c r="FD181" s="309"/>
      <c r="FE181" s="309"/>
      <c r="FF181" s="309"/>
      <c r="FG181" s="309"/>
      <c r="FH181" s="309"/>
      <c r="FI181" s="309"/>
      <c r="FJ181" s="309"/>
      <c r="FK181" s="309"/>
      <c r="FL181" s="309"/>
      <c r="FM181" s="309"/>
      <c r="FN181" s="309"/>
      <c r="FO181" s="309"/>
      <c r="FP181" s="309"/>
      <c r="FQ181" s="309"/>
      <c r="FR181" s="309"/>
      <c r="FS181" s="309"/>
      <c r="FT181" s="309"/>
      <c r="FU181" s="310"/>
      <c r="FV181" s="309"/>
      <c r="FW181" s="309"/>
      <c r="FX181" s="309"/>
      <c r="FY181" s="309"/>
      <c r="FZ181" s="309"/>
      <c r="GA181" s="309"/>
      <c r="GB181" s="309"/>
      <c r="GC181" s="309"/>
      <c r="GD181" s="309"/>
      <c r="GE181" s="309"/>
      <c r="GF181" s="309"/>
      <c r="GG181" s="309"/>
      <c r="GH181" s="309"/>
      <c r="GI181" s="309"/>
      <c r="GJ181" s="309"/>
      <c r="GK181" s="309"/>
      <c r="GL181" s="309"/>
      <c r="GM181" s="309"/>
      <c r="GN181" s="309"/>
      <c r="GO181" s="309"/>
      <c r="GP181" s="309"/>
      <c r="GQ181" s="309"/>
      <c r="GR181" s="309"/>
      <c r="GS181" s="309"/>
      <c r="GT181" s="309"/>
      <c r="GU181" s="309"/>
      <c r="GV181" s="309"/>
      <c r="GW181" s="309"/>
      <c r="GX181" s="309"/>
      <c r="GY181" s="309"/>
      <c r="GZ181" s="309"/>
      <c r="HA181" s="309"/>
      <c r="HB181" s="309"/>
      <c r="HC181" s="309"/>
      <c r="HD181" s="309"/>
      <c r="HE181" s="309"/>
      <c r="HF181" s="309"/>
      <c r="HG181" s="309"/>
      <c r="HH181" s="309"/>
      <c r="HI181" s="309"/>
      <c r="HJ181" s="309"/>
      <c r="HK181" s="309"/>
      <c r="HL181" s="309"/>
      <c r="HM181" s="309"/>
      <c r="HN181" s="309"/>
      <c r="HO181" s="309"/>
      <c r="HP181" s="309"/>
      <c r="HQ181" s="309"/>
      <c r="HR181" s="309"/>
      <c r="HS181" s="309"/>
      <c r="HT181" s="309"/>
      <c r="HU181" s="310"/>
    </row>
    <row r="182" spans="4:229" ht="28.5" customHeight="1" thickBot="1">
      <c r="D182" s="402" t="s">
        <v>109</v>
      </c>
      <c r="E182" s="403"/>
      <c r="F182" s="403"/>
      <c r="G182" s="403"/>
      <c r="H182" s="403"/>
      <c r="I182" s="403"/>
      <c r="J182" s="403"/>
      <c r="K182" s="403"/>
      <c r="L182" s="404"/>
      <c r="M182" s="405" t="s">
        <v>110</v>
      </c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6"/>
      <c r="AC182" s="406"/>
      <c r="AD182" s="406"/>
      <c r="AE182" s="406"/>
      <c r="AF182" s="406"/>
      <c r="AG182" s="406"/>
      <c r="AH182" s="406"/>
      <c r="AI182" s="406"/>
      <c r="AJ182" s="406"/>
      <c r="AK182" s="406"/>
      <c r="AL182" s="406"/>
      <c r="AM182" s="406"/>
      <c r="AN182" s="406"/>
      <c r="AO182" s="406"/>
      <c r="AP182" s="406"/>
      <c r="AQ182" s="406"/>
      <c r="AR182" s="406"/>
      <c r="AS182" s="406"/>
      <c r="AT182" s="406"/>
      <c r="AU182" s="406"/>
      <c r="AV182" s="406"/>
      <c r="AW182" s="406"/>
      <c r="AX182" s="406"/>
      <c r="AY182" s="406"/>
      <c r="AZ182" s="406"/>
      <c r="BA182" s="406"/>
      <c r="BB182" s="406"/>
      <c r="BC182" s="406"/>
      <c r="BD182" s="406"/>
      <c r="BE182" s="406"/>
      <c r="BF182" s="406"/>
      <c r="BG182" s="406"/>
      <c r="BH182" s="407"/>
      <c r="BI182" s="399">
        <f>SUM(BV182:HU182)</f>
        <v>0</v>
      </c>
      <c r="BJ182" s="400"/>
      <c r="BK182" s="400"/>
      <c r="BL182" s="400"/>
      <c r="BM182" s="400"/>
      <c r="BN182" s="400"/>
      <c r="BO182" s="400"/>
      <c r="BP182" s="400"/>
      <c r="BQ182" s="400"/>
      <c r="BR182" s="400"/>
      <c r="BS182" s="400"/>
      <c r="BT182" s="400"/>
      <c r="BU182" s="401"/>
      <c r="BV182" s="408"/>
      <c r="BW182" s="409"/>
      <c r="BX182" s="409"/>
      <c r="BY182" s="409"/>
      <c r="BZ182" s="409"/>
      <c r="CA182" s="409"/>
      <c r="CB182" s="409"/>
      <c r="CC182" s="409"/>
      <c r="CD182" s="409"/>
      <c r="CE182" s="409"/>
      <c r="CF182" s="409"/>
      <c r="CG182" s="409"/>
      <c r="CH182" s="409"/>
      <c r="CI182" s="409"/>
      <c r="CJ182" s="409"/>
      <c r="CK182" s="409"/>
      <c r="CL182" s="409"/>
      <c r="CM182" s="409"/>
      <c r="CN182" s="409"/>
      <c r="CO182" s="409"/>
      <c r="CP182" s="409"/>
      <c r="CQ182" s="409"/>
      <c r="CR182" s="409"/>
      <c r="CS182" s="409"/>
      <c r="CT182" s="409"/>
      <c r="CU182" s="409"/>
      <c r="CV182" s="409"/>
      <c r="CW182" s="409"/>
      <c r="CX182" s="409"/>
      <c r="CY182" s="409"/>
      <c r="CZ182" s="409"/>
      <c r="DA182" s="409"/>
      <c r="DB182" s="409"/>
      <c r="DC182" s="409"/>
      <c r="DD182" s="409"/>
      <c r="DE182" s="409"/>
      <c r="DF182" s="409"/>
      <c r="DG182" s="409"/>
      <c r="DH182" s="409"/>
      <c r="DI182" s="409"/>
      <c r="DJ182" s="409"/>
      <c r="DK182" s="409"/>
      <c r="DL182" s="409"/>
      <c r="DM182" s="409"/>
      <c r="DN182" s="409"/>
      <c r="DO182" s="409"/>
      <c r="DP182" s="409"/>
      <c r="DQ182" s="409"/>
      <c r="DR182" s="409"/>
      <c r="DS182" s="409"/>
      <c r="DT182" s="409"/>
      <c r="DU182" s="410"/>
      <c r="DV182" s="409"/>
      <c r="DW182" s="409"/>
      <c r="DX182" s="409"/>
      <c r="DY182" s="409"/>
      <c r="DZ182" s="409"/>
      <c r="EA182" s="409"/>
      <c r="EB182" s="409"/>
      <c r="EC182" s="409"/>
      <c r="ED182" s="409"/>
      <c r="EE182" s="409"/>
      <c r="EF182" s="409"/>
      <c r="EG182" s="409"/>
      <c r="EH182" s="409"/>
      <c r="EI182" s="409"/>
      <c r="EJ182" s="409"/>
      <c r="EK182" s="409"/>
      <c r="EL182" s="409"/>
      <c r="EM182" s="409"/>
      <c r="EN182" s="409"/>
      <c r="EO182" s="409"/>
      <c r="EP182" s="409"/>
      <c r="EQ182" s="409"/>
      <c r="ER182" s="409"/>
      <c r="ES182" s="409"/>
      <c r="ET182" s="409"/>
      <c r="EU182" s="409"/>
      <c r="EV182" s="409"/>
      <c r="EW182" s="409"/>
      <c r="EX182" s="409"/>
      <c r="EY182" s="409"/>
      <c r="EZ182" s="409"/>
      <c r="FA182" s="409"/>
      <c r="FB182" s="409"/>
      <c r="FC182" s="409"/>
      <c r="FD182" s="409"/>
      <c r="FE182" s="409"/>
      <c r="FF182" s="409"/>
      <c r="FG182" s="409"/>
      <c r="FH182" s="409"/>
      <c r="FI182" s="409"/>
      <c r="FJ182" s="409"/>
      <c r="FK182" s="409"/>
      <c r="FL182" s="409"/>
      <c r="FM182" s="409"/>
      <c r="FN182" s="409"/>
      <c r="FO182" s="409"/>
      <c r="FP182" s="409"/>
      <c r="FQ182" s="409"/>
      <c r="FR182" s="409"/>
      <c r="FS182" s="409"/>
      <c r="FT182" s="409"/>
      <c r="FU182" s="410"/>
      <c r="FV182" s="409"/>
      <c r="FW182" s="409"/>
      <c r="FX182" s="409"/>
      <c r="FY182" s="409"/>
      <c r="FZ182" s="409"/>
      <c r="GA182" s="409"/>
      <c r="GB182" s="409"/>
      <c r="GC182" s="409"/>
      <c r="GD182" s="409"/>
      <c r="GE182" s="409"/>
      <c r="GF182" s="409"/>
      <c r="GG182" s="409"/>
      <c r="GH182" s="409"/>
      <c r="GI182" s="409"/>
      <c r="GJ182" s="409"/>
      <c r="GK182" s="409"/>
      <c r="GL182" s="409"/>
      <c r="GM182" s="409"/>
      <c r="GN182" s="409"/>
      <c r="GO182" s="409"/>
      <c r="GP182" s="409"/>
      <c r="GQ182" s="409"/>
      <c r="GR182" s="409"/>
      <c r="GS182" s="409"/>
      <c r="GT182" s="409"/>
      <c r="GU182" s="409"/>
      <c r="GV182" s="409"/>
      <c r="GW182" s="409"/>
      <c r="GX182" s="409"/>
      <c r="GY182" s="409"/>
      <c r="GZ182" s="409"/>
      <c r="HA182" s="409"/>
      <c r="HB182" s="409"/>
      <c r="HC182" s="409"/>
      <c r="HD182" s="409"/>
      <c r="HE182" s="409"/>
      <c r="HF182" s="409"/>
      <c r="HG182" s="409"/>
      <c r="HH182" s="409"/>
      <c r="HI182" s="409"/>
      <c r="HJ182" s="409"/>
      <c r="HK182" s="409"/>
      <c r="HL182" s="409"/>
      <c r="HM182" s="409"/>
      <c r="HN182" s="409"/>
      <c r="HO182" s="409"/>
      <c r="HP182" s="409"/>
      <c r="HQ182" s="409"/>
      <c r="HR182" s="409"/>
      <c r="HS182" s="409"/>
      <c r="HT182" s="409"/>
      <c r="HU182" s="410"/>
    </row>
    <row r="185" spans="8:114" ht="12.75" customHeight="1">
      <c r="H185" s="286" t="s">
        <v>88</v>
      </c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87"/>
      <c r="AZ185" s="287"/>
      <c r="BA185" s="287"/>
      <c r="BB185" s="287"/>
      <c r="BC185" s="287"/>
      <c r="BD185" s="287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7"/>
      <c r="BO185" s="287"/>
      <c r="BP185" s="287"/>
      <c r="BQ185" s="288"/>
      <c r="CC185" s="111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3"/>
    </row>
    <row r="186" spans="8:114" ht="12.75" thickBot="1">
      <c r="H186" s="108" t="s">
        <v>89</v>
      </c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CC186" s="114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6"/>
    </row>
    <row r="188" spans="6:59" ht="12"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6:122" ht="12"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</row>
  </sheetData>
  <sheetProtection password="CE28" sheet="1" formatCells="0" formatRows="0"/>
  <mergeCells count="1039">
    <mergeCell ref="GI182:GU182"/>
    <mergeCell ref="GV182:HH182"/>
    <mergeCell ref="HI182:HU182"/>
    <mergeCell ref="DI182:DU182"/>
    <mergeCell ref="DV182:EH182"/>
    <mergeCell ref="EI182:EU182"/>
    <mergeCell ref="EV182:FH182"/>
    <mergeCell ref="FI182:FU182"/>
    <mergeCell ref="FV182:GH182"/>
    <mergeCell ref="D182:L182"/>
    <mergeCell ref="M182:BH182"/>
    <mergeCell ref="BI182:BU182"/>
    <mergeCell ref="BV182:CH182"/>
    <mergeCell ref="CI182:CU182"/>
    <mergeCell ref="CV182:DH182"/>
    <mergeCell ref="FV180:GH180"/>
    <mergeCell ref="GI180:GU180"/>
    <mergeCell ref="GV180:HH180"/>
    <mergeCell ref="HI180:HU180"/>
    <mergeCell ref="FV181:GH181"/>
    <mergeCell ref="GI181:GU181"/>
    <mergeCell ref="GV181:HH181"/>
    <mergeCell ref="HI181:HU181"/>
    <mergeCell ref="FV178:GH178"/>
    <mergeCell ref="GI178:GU178"/>
    <mergeCell ref="GV178:HH178"/>
    <mergeCell ref="HI178:HU178"/>
    <mergeCell ref="FV179:GH179"/>
    <mergeCell ref="GI179:GU179"/>
    <mergeCell ref="GV179:HH179"/>
    <mergeCell ref="HI179:HU179"/>
    <mergeCell ref="FV176:GH176"/>
    <mergeCell ref="GI176:GU176"/>
    <mergeCell ref="GV176:HH176"/>
    <mergeCell ref="HI176:HU176"/>
    <mergeCell ref="FV177:GH177"/>
    <mergeCell ref="GI177:GU177"/>
    <mergeCell ref="GV177:HH177"/>
    <mergeCell ref="HI177:HU177"/>
    <mergeCell ref="FV175:GH175"/>
    <mergeCell ref="GI175:GU175"/>
    <mergeCell ref="GV175:HH175"/>
    <mergeCell ref="HI175:HU175"/>
    <mergeCell ref="FV172:GH172"/>
    <mergeCell ref="GI172:GU172"/>
    <mergeCell ref="GV172:HH172"/>
    <mergeCell ref="HI172:HU172"/>
    <mergeCell ref="FV173:GH173"/>
    <mergeCell ref="GI173:GU173"/>
    <mergeCell ref="GV173:HH173"/>
    <mergeCell ref="HI173:HU173"/>
    <mergeCell ref="FV170:GH170"/>
    <mergeCell ref="GI170:GU170"/>
    <mergeCell ref="GV170:HH170"/>
    <mergeCell ref="HI170:HU170"/>
    <mergeCell ref="FV171:GH171"/>
    <mergeCell ref="GI171:GU171"/>
    <mergeCell ref="GV171:HH171"/>
    <mergeCell ref="HI171:HU171"/>
    <mergeCell ref="GI168:GU168"/>
    <mergeCell ref="GV168:HH168"/>
    <mergeCell ref="HI168:HU168"/>
    <mergeCell ref="FV169:GH169"/>
    <mergeCell ref="GI169:GU169"/>
    <mergeCell ref="GV169:HH169"/>
    <mergeCell ref="HI169:HU169"/>
    <mergeCell ref="DV181:EH181"/>
    <mergeCell ref="EI181:EU181"/>
    <mergeCell ref="EV181:FH181"/>
    <mergeCell ref="FI181:FU181"/>
    <mergeCell ref="FV166:HU166"/>
    <mergeCell ref="FV167:GH167"/>
    <mergeCell ref="GI167:GU167"/>
    <mergeCell ref="GV167:HH167"/>
    <mergeCell ref="HI167:HU167"/>
    <mergeCell ref="FV168:GH168"/>
    <mergeCell ref="DV179:EH179"/>
    <mergeCell ref="EI179:EU179"/>
    <mergeCell ref="EV179:FH179"/>
    <mergeCell ref="FI179:FU179"/>
    <mergeCell ref="DV180:EH180"/>
    <mergeCell ref="EI180:EU180"/>
    <mergeCell ref="EV180:FH180"/>
    <mergeCell ref="FI180:FU180"/>
    <mergeCell ref="DV177:EH177"/>
    <mergeCell ref="EI177:EU177"/>
    <mergeCell ref="EV177:FH177"/>
    <mergeCell ref="FI177:FU177"/>
    <mergeCell ref="DV178:EH178"/>
    <mergeCell ref="EI178:EU178"/>
    <mergeCell ref="EV178:FH178"/>
    <mergeCell ref="FI178:FU178"/>
    <mergeCell ref="DV176:EH176"/>
    <mergeCell ref="EI176:EU176"/>
    <mergeCell ref="EV176:FH176"/>
    <mergeCell ref="FI176:FU176"/>
    <mergeCell ref="DV173:EH173"/>
    <mergeCell ref="EI173:EU173"/>
    <mergeCell ref="EV173:FH173"/>
    <mergeCell ref="FI173:FU173"/>
    <mergeCell ref="DV175:EH175"/>
    <mergeCell ref="EI175:EU175"/>
    <mergeCell ref="EV175:FH175"/>
    <mergeCell ref="FI175:FU175"/>
    <mergeCell ref="DV171:EH171"/>
    <mergeCell ref="EI171:EU171"/>
    <mergeCell ref="EV171:FH171"/>
    <mergeCell ref="FI171:FU171"/>
    <mergeCell ref="DV172:EH172"/>
    <mergeCell ref="EI172:EU172"/>
    <mergeCell ref="EV172:FH172"/>
    <mergeCell ref="FI172:FU172"/>
    <mergeCell ref="DV169:EH169"/>
    <mergeCell ref="EI169:EU169"/>
    <mergeCell ref="EV169:FH169"/>
    <mergeCell ref="FI169:FU169"/>
    <mergeCell ref="DV170:EH170"/>
    <mergeCell ref="EI170:EU170"/>
    <mergeCell ref="EV170:FH170"/>
    <mergeCell ref="FI170:FU170"/>
    <mergeCell ref="DV166:FU166"/>
    <mergeCell ref="DV167:EH167"/>
    <mergeCell ref="EI167:EU167"/>
    <mergeCell ref="EV167:FH167"/>
    <mergeCell ref="FI167:FU167"/>
    <mergeCell ref="DV168:EH168"/>
    <mergeCell ref="EI168:EU168"/>
    <mergeCell ref="EV168:FH168"/>
    <mergeCell ref="FI168:FU168"/>
    <mergeCell ref="DI178:DU178"/>
    <mergeCell ref="BI179:BU179"/>
    <mergeCell ref="BV179:CH179"/>
    <mergeCell ref="CI179:CU179"/>
    <mergeCell ref="CV179:DH179"/>
    <mergeCell ref="DI179:DU179"/>
    <mergeCell ref="CI175:CU175"/>
    <mergeCell ref="CV175:DH175"/>
    <mergeCell ref="AW179:BB179"/>
    <mergeCell ref="BC179:BH179"/>
    <mergeCell ref="CV178:DH178"/>
    <mergeCell ref="M178:BH178"/>
    <mergeCell ref="BI175:BU175"/>
    <mergeCell ref="BV175:CH175"/>
    <mergeCell ref="M175:BH175"/>
    <mergeCell ref="DI171:DU171"/>
    <mergeCell ref="BI172:BU172"/>
    <mergeCell ref="BV172:CH172"/>
    <mergeCell ref="CI172:CU172"/>
    <mergeCell ref="CV172:DH172"/>
    <mergeCell ref="DI172:DU172"/>
    <mergeCell ref="CI171:CU171"/>
    <mergeCell ref="CV171:DH171"/>
    <mergeCell ref="BI171:BU171"/>
    <mergeCell ref="BV171:CH171"/>
    <mergeCell ref="DI176:DU176"/>
    <mergeCell ref="BI177:BU177"/>
    <mergeCell ref="BV177:CH177"/>
    <mergeCell ref="CI177:CU177"/>
    <mergeCell ref="CV177:DH177"/>
    <mergeCell ref="DI177:DU177"/>
    <mergeCell ref="M52:BH52"/>
    <mergeCell ref="CV180:DH180"/>
    <mergeCell ref="CW58:DR58"/>
    <mergeCell ref="BI53:CB53"/>
    <mergeCell ref="CC69:CV69"/>
    <mergeCell ref="CE104:CK104"/>
    <mergeCell ref="CL104:CU104"/>
    <mergeCell ref="CL106:CU106"/>
    <mergeCell ref="DI180:DU180"/>
    <mergeCell ref="CI176:CU176"/>
    <mergeCell ref="D120:L120"/>
    <mergeCell ref="M120:BH120"/>
    <mergeCell ref="CW43:DR43"/>
    <mergeCell ref="CC53:CV53"/>
    <mergeCell ref="H56:DR56"/>
    <mergeCell ref="CX57:DS57"/>
    <mergeCell ref="BI51:CB51"/>
    <mergeCell ref="CW51:DR51"/>
    <mergeCell ref="H52:L52"/>
    <mergeCell ref="M53:BH53"/>
    <mergeCell ref="BI168:BU168"/>
    <mergeCell ref="BV168:CH168"/>
    <mergeCell ref="CW135:DR135"/>
    <mergeCell ref="CC127:CV127"/>
    <mergeCell ref="H128:L128"/>
    <mergeCell ref="CV167:DH167"/>
    <mergeCell ref="DI167:DU167"/>
    <mergeCell ref="H131:L131"/>
    <mergeCell ref="M131:BH131"/>
    <mergeCell ref="BI131:CB131"/>
    <mergeCell ref="AP113:CD113"/>
    <mergeCell ref="AK114:AO114"/>
    <mergeCell ref="BB95:BH95"/>
    <mergeCell ref="D118:L119"/>
    <mergeCell ref="CI168:CU168"/>
    <mergeCell ref="CV168:DH168"/>
    <mergeCell ref="CW127:DR127"/>
    <mergeCell ref="CV160:DH160"/>
    <mergeCell ref="H164:DR164"/>
    <mergeCell ref="CW132:DR132"/>
    <mergeCell ref="CW101:DR101"/>
    <mergeCell ref="BS96:CE96"/>
    <mergeCell ref="AP114:CD114"/>
    <mergeCell ref="CW143:DR143"/>
    <mergeCell ref="CC143:CV143"/>
    <mergeCell ref="M118:BH119"/>
    <mergeCell ref="AK104:AO104"/>
    <mergeCell ref="BI118:BU119"/>
    <mergeCell ref="CE114:CK114"/>
    <mergeCell ref="CL114:CU114"/>
    <mergeCell ref="CC52:CV52"/>
    <mergeCell ref="CW52:DR52"/>
    <mergeCell ref="CW59:DR59"/>
    <mergeCell ref="BI64:CB64"/>
    <mergeCell ref="CW64:DR64"/>
    <mergeCell ref="CW61:DR61"/>
    <mergeCell ref="BI60:CB60"/>
    <mergeCell ref="CC58:CV58"/>
    <mergeCell ref="CW63:DR63"/>
    <mergeCell ref="BI98:BR98"/>
    <mergeCell ref="BI88:BR88"/>
    <mergeCell ref="BB98:BH98"/>
    <mergeCell ref="CW70:DR70"/>
    <mergeCell ref="BI95:BR95"/>
    <mergeCell ref="DF96:DR96"/>
    <mergeCell ref="BS95:CE95"/>
    <mergeCell ref="BB88:BH88"/>
    <mergeCell ref="CC70:CV70"/>
    <mergeCell ref="H78:DR78"/>
    <mergeCell ref="H93:L93"/>
    <mergeCell ref="M93:BA93"/>
    <mergeCell ref="BB93:BH93"/>
    <mergeCell ref="H95:L95"/>
    <mergeCell ref="M95:BA95"/>
    <mergeCell ref="BI70:CB70"/>
    <mergeCell ref="M91:BA91"/>
    <mergeCell ref="BI93:BR93"/>
    <mergeCell ref="H90:L90"/>
    <mergeCell ref="M90:BA90"/>
    <mergeCell ref="M65:BH65"/>
    <mergeCell ref="BI65:CB65"/>
    <mergeCell ref="BI69:CB69"/>
    <mergeCell ref="CC41:DR41"/>
    <mergeCell ref="BI41:CB42"/>
    <mergeCell ref="CE102:CK103"/>
    <mergeCell ref="CW85:DR85"/>
    <mergeCell ref="M41:BH42"/>
    <mergeCell ref="M88:BA88"/>
    <mergeCell ref="CS96:DE96"/>
    <mergeCell ref="H69:L69"/>
    <mergeCell ref="H127:L127"/>
    <mergeCell ref="M127:BH127"/>
    <mergeCell ref="BI127:CB127"/>
    <mergeCell ref="D121:L121"/>
    <mergeCell ref="BV118:DU118"/>
    <mergeCell ref="M121:BH121"/>
    <mergeCell ref="H125:DR125"/>
    <mergeCell ref="AP104:CD104"/>
    <mergeCell ref="H97:L97"/>
    <mergeCell ref="CC131:CV131"/>
    <mergeCell ref="CW131:DR131"/>
    <mergeCell ref="H130:L130"/>
    <mergeCell ref="M130:BH130"/>
    <mergeCell ref="CW130:DR130"/>
    <mergeCell ref="CW126:DR126"/>
    <mergeCell ref="BI128:CB128"/>
    <mergeCell ref="BI130:CB130"/>
    <mergeCell ref="H129:L129"/>
    <mergeCell ref="M129:BH129"/>
    <mergeCell ref="D170:L170"/>
    <mergeCell ref="CC128:CV128"/>
    <mergeCell ref="CW128:DR128"/>
    <mergeCell ref="CC133:CV133"/>
    <mergeCell ref="CW133:DR133"/>
    <mergeCell ref="CC129:CV129"/>
    <mergeCell ref="CW129:DR129"/>
    <mergeCell ref="CC130:CV130"/>
    <mergeCell ref="M128:BH128"/>
    <mergeCell ref="H137:CI137"/>
    <mergeCell ref="M143:BH143"/>
    <mergeCell ref="BI143:CB143"/>
    <mergeCell ref="BI160:BU160"/>
    <mergeCell ref="M132:BH132"/>
    <mergeCell ref="BI135:CB135"/>
    <mergeCell ref="H152:CI152"/>
    <mergeCell ref="H142:L142"/>
    <mergeCell ref="CC135:CV135"/>
    <mergeCell ref="M145:BH145"/>
    <mergeCell ref="CW141:DR141"/>
    <mergeCell ref="CW137:DR137"/>
    <mergeCell ref="CJ138:CV138"/>
    <mergeCell ref="CW138:DR138"/>
    <mergeCell ref="H138:CI138"/>
    <mergeCell ref="H135:L135"/>
    <mergeCell ref="M135:BH135"/>
    <mergeCell ref="CJ137:CV137"/>
    <mergeCell ref="M179:AV179"/>
    <mergeCell ref="D171:L171"/>
    <mergeCell ref="D168:L168"/>
    <mergeCell ref="H143:L143"/>
    <mergeCell ref="D176:L176"/>
    <mergeCell ref="D172:L172"/>
    <mergeCell ref="D175:L175"/>
    <mergeCell ref="D174:L174"/>
    <mergeCell ref="H145:L145"/>
    <mergeCell ref="D169:L169"/>
    <mergeCell ref="CV181:DH181"/>
    <mergeCell ref="BV178:CH178"/>
    <mergeCell ref="BV176:CH176"/>
    <mergeCell ref="CV176:DH176"/>
    <mergeCell ref="D178:L178"/>
    <mergeCell ref="D180:L180"/>
    <mergeCell ref="BI180:BU180"/>
    <mergeCell ref="M180:BH180"/>
    <mergeCell ref="D177:L177"/>
    <mergeCell ref="BV180:CH180"/>
    <mergeCell ref="M142:BH142"/>
    <mergeCell ref="CW142:DR142"/>
    <mergeCell ref="CW144:DR144"/>
    <mergeCell ref="BI142:CB142"/>
    <mergeCell ref="CC142:CV142"/>
    <mergeCell ref="DI181:DU181"/>
    <mergeCell ref="BI178:BU178"/>
    <mergeCell ref="CI180:CU180"/>
    <mergeCell ref="BV170:CH170"/>
    <mergeCell ref="BV181:CH181"/>
    <mergeCell ref="BI145:CB145"/>
    <mergeCell ref="CC145:CV145"/>
    <mergeCell ref="CW145:DR145"/>
    <mergeCell ref="BI144:CB144"/>
    <mergeCell ref="CC144:CV144"/>
    <mergeCell ref="H144:L144"/>
    <mergeCell ref="M144:BH144"/>
    <mergeCell ref="CW146:DR146"/>
    <mergeCell ref="H147:L147"/>
    <mergeCell ref="M147:BH147"/>
    <mergeCell ref="BI147:CB147"/>
    <mergeCell ref="CC147:CV147"/>
    <mergeCell ref="CW147:DR147"/>
    <mergeCell ref="H146:L146"/>
    <mergeCell ref="M146:BH146"/>
    <mergeCell ref="BI146:CB146"/>
    <mergeCell ref="CC146:CV146"/>
    <mergeCell ref="H185:BQ185"/>
    <mergeCell ref="CI178:CU178"/>
    <mergeCell ref="M177:BH177"/>
    <mergeCell ref="BI181:BU181"/>
    <mergeCell ref="D179:L179"/>
    <mergeCell ref="M176:BH176"/>
    <mergeCell ref="BI176:BU176"/>
    <mergeCell ref="D181:L181"/>
    <mergeCell ref="M181:BH181"/>
    <mergeCell ref="CI181:CU181"/>
    <mergeCell ref="CW148:DR148"/>
    <mergeCell ref="H148:L148"/>
    <mergeCell ref="M148:BH148"/>
    <mergeCell ref="BI148:CB148"/>
    <mergeCell ref="CC148:CV148"/>
    <mergeCell ref="D166:L167"/>
    <mergeCell ref="BV160:CH160"/>
    <mergeCell ref="BI166:BU167"/>
    <mergeCell ref="BV167:CH167"/>
    <mergeCell ref="CI167:CU167"/>
    <mergeCell ref="BI174:BU174"/>
    <mergeCell ref="DI175:DU175"/>
    <mergeCell ref="CI170:CU170"/>
    <mergeCell ref="CV170:DH170"/>
    <mergeCell ref="DI170:DU170"/>
    <mergeCell ref="DI168:DU168"/>
    <mergeCell ref="CV169:DH169"/>
    <mergeCell ref="DI169:DU169"/>
    <mergeCell ref="BI170:BU170"/>
    <mergeCell ref="DI173:DU173"/>
    <mergeCell ref="CW165:DR165"/>
    <mergeCell ref="CV158:DH158"/>
    <mergeCell ref="CW149:DR149"/>
    <mergeCell ref="CW152:DR152"/>
    <mergeCell ref="BI149:CB149"/>
    <mergeCell ref="CW155:DR155"/>
    <mergeCell ref="CC149:CV149"/>
    <mergeCell ref="CI119:CU119"/>
    <mergeCell ref="M133:BH133"/>
    <mergeCell ref="CC132:CV132"/>
    <mergeCell ref="M168:BH168"/>
    <mergeCell ref="M166:BH167"/>
    <mergeCell ref="M149:BH149"/>
    <mergeCell ref="H162:DR162"/>
    <mergeCell ref="D156:L157"/>
    <mergeCell ref="CI157:CU157"/>
    <mergeCell ref="CI160:CU160"/>
    <mergeCell ref="BI129:CB129"/>
    <mergeCell ref="BI134:CB134"/>
    <mergeCell ref="CC134:CV134"/>
    <mergeCell ref="H123:DR123"/>
    <mergeCell ref="H133:L133"/>
    <mergeCell ref="H134:L134"/>
    <mergeCell ref="M134:BH134"/>
    <mergeCell ref="H132:L132"/>
    <mergeCell ref="BI132:CB132"/>
    <mergeCell ref="BI133:CB133"/>
    <mergeCell ref="BI121:BU121"/>
    <mergeCell ref="H65:L65"/>
    <mergeCell ref="H70:L70"/>
    <mergeCell ref="M70:BH70"/>
    <mergeCell ref="H66:L66"/>
    <mergeCell ref="M66:BH66"/>
    <mergeCell ref="M68:BH68"/>
    <mergeCell ref="H67:L67"/>
    <mergeCell ref="AK113:AO113"/>
    <mergeCell ref="H68:L68"/>
    <mergeCell ref="CW65:DR65"/>
    <mergeCell ref="CC66:CV66"/>
    <mergeCell ref="CW66:DR66"/>
    <mergeCell ref="CV157:DH157"/>
    <mergeCell ref="DI121:DU121"/>
    <mergeCell ref="H140:DR140"/>
    <mergeCell ref="H151:CI151"/>
    <mergeCell ref="CJ151:CV151"/>
    <mergeCell ref="H149:L149"/>
    <mergeCell ref="DI120:DU120"/>
    <mergeCell ref="M169:BH169"/>
    <mergeCell ref="DI157:DU157"/>
    <mergeCell ref="CI158:CU158"/>
    <mergeCell ref="CI159:CU159"/>
    <mergeCell ref="CV159:DH159"/>
    <mergeCell ref="M156:BH157"/>
    <mergeCell ref="DI160:DU160"/>
    <mergeCell ref="BV166:DU166"/>
    <mergeCell ref="BV159:CH159"/>
    <mergeCell ref="M158:BH158"/>
    <mergeCell ref="D158:L158"/>
    <mergeCell ref="DI159:DU159"/>
    <mergeCell ref="CW151:DR151"/>
    <mergeCell ref="M159:BH159"/>
    <mergeCell ref="H154:DR154"/>
    <mergeCell ref="CJ152:CV152"/>
    <mergeCell ref="BI159:BU159"/>
    <mergeCell ref="D159:L159"/>
    <mergeCell ref="CL111:CU111"/>
    <mergeCell ref="CV120:DH120"/>
    <mergeCell ref="CI120:CU120"/>
    <mergeCell ref="CV119:DH119"/>
    <mergeCell ref="CL112:CU112"/>
    <mergeCell ref="CL113:CU113"/>
    <mergeCell ref="CW117:DR117"/>
    <mergeCell ref="CE112:CK112"/>
    <mergeCell ref="CE113:CK113"/>
    <mergeCell ref="G116:DQ116"/>
    <mergeCell ref="AK110:AO110"/>
    <mergeCell ref="AP110:CD110"/>
    <mergeCell ref="BI120:BU120"/>
    <mergeCell ref="BI158:BU158"/>
    <mergeCell ref="BV158:CH158"/>
    <mergeCell ref="AK112:AO112"/>
    <mergeCell ref="AP112:CD112"/>
    <mergeCell ref="BI156:BU157"/>
    <mergeCell ref="BV156:DU156"/>
    <mergeCell ref="BV157:CH157"/>
    <mergeCell ref="CE110:CK110"/>
    <mergeCell ref="CL110:CU110"/>
    <mergeCell ref="CV121:DH121"/>
    <mergeCell ref="AK111:AO111"/>
    <mergeCell ref="AP111:CD111"/>
    <mergeCell ref="CE111:CK111"/>
    <mergeCell ref="BV121:CH121"/>
    <mergeCell ref="CI121:CU121"/>
    <mergeCell ref="BV120:CH120"/>
    <mergeCell ref="BV119:CH119"/>
    <mergeCell ref="AK109:AO109"/>
    <mergeCell ref="AP109:CD109"/>
    <mergeCell ref="CE109:CK109"/>
    <mergeCell ref="CL109:CU109"/>
    <mergeCell ref="CL107:CU107"/>
    <mergeCell ref="AK107:AO107"/>
    <mergeCell ref="AP107:CD107"/>
    <mergeCell ref="CE107:CK107"/>
    <mergeCell ref="AK108:AO108"/>
    <mergeCell ref="AP108:CD108"/>
    <mergeCell ref="CE108:CK108"/>
    <mergeCell ref="CL108:CU108"/>
    <mergeCell ref="CL105:CU105"/>
    <mergeCell ref="H96:L96"/>
    <mergeCell ref="BI96:BR96"/>
    <mergeCell ref="CC67:CV67"/>
    <mergeCell ref="BI68:CB68"/>
    <mergeCell ref="CC68:CV68"/>
    <mergeCell ref="H100:DR100"/>
    <mergeCell ref="BI67:CB67"/>
    <mergeCell ref="H98:L98"/>
    <mergeCell ref="M98:BA98"/>
    <mergeCell ref="AK106:AO106"/>
    <mergeCell ref="AP106:CD106"/>
    <mergeCell ref="CE106:CK106"/>
    <mergeCell ref="AK105:AO105"/>
    <mergeCell ref="AP105:CD105"/>
    <mergeCell ref="CE105:CK105"/>
    <mergeCell ref="AK102:AO103"/>
    <mergeCell ref="AP102:CD103"/>
    <mergeCell ref="CL102:CU103"/>
    <mergeCell ref="M97:BA97"/>
    <mergeCell ref="BB97:BH97"/>
    <mergeCell ref="BI97:BR97"/>
    <mergeCell ref="M96:BA96"/>
    <mergeCell ref="BB96:BH96"/>
    <mergeCell ref="BS97:CE97"/>
    <mergeCell ref="CF97:CR97"/>
    <mergeCell ref="CF96:CR96"/>
    <mergeCell ref="CS97:DE97"/>
    <mergeCell ref="CF95:CR95"/>
    <mergeCell ref="CS95:DE95"/>
    <mergeCell ref="DF95:DR95"/>
    <mergeCell ref="H94:L94"/>
    <mergeCell ref="M94:BA94"/>
    <mergeCell ref="BB94:BH94"/>
    <mergeCell ref="BI94:BR94"/>
    <mergeCell ref="DF91:DR91"/>
    <mergeCell ref="H92:L92"/>
    <mergeCell ref="M92:BA92"/>
    <mergeCell ref="BB92:BH92"/>
    <mergeCell ref="BI92:BR92"/>
    <mergeCell ref="BI91:BR91"/>
    <mergeCell ref="BS91:CE91"/>
    <mergeCell ref="CF91:CR91"/>
    <mergeCell ref="CS91:DE91"/>
    <mergeCell ref="BB91:BH91"/>
    <mergeCell ref="BB90:BH90"/>
    <mergeCell ref="BI90:BR90"/>
    <mergeCell ref="BI89:BR89"/>
    <mergeCell ref="M89:BA89"/>
    <mergeCell ref="BB89:BH89"/>
    <mergeCell ref="H89:L89"/>
    <mergeCell ref="H91:L91"/>
    <mergeCell ref="H72:DR72"/>
    <mergeCell ref="H63:L63"/>
    <mergeCell ref="M63:BH63"/>
    <mergeCell ref="BI63:CB63"/>
    <mergeCell ref="CC63:CV63"/>
    <mergeCell ref="CW67:DR67"/>
    <mergeCell ref="CW68:DR68"/>
    <mergeCell ref="CW69:DR69"/>
    <mergeCell ref="BI66:CB66"/>
    <mergeCell ref="BI61:CB61"/>
    <mergeCell ref="H62:L62"/>
    <mergeCell ref="M62:BH62"/>
    <mergeCell ref="BI62:CB62"/>
    <mergeCell ref="CC62:CV62"/>
    <mergeCell ref="H61:L61"/>
    <mergeCell ref="M61:BH61"/>
    <mergeCell ref="CC61:CV61"/>
    <mergeCell ref="M60:BH60"/>
    <mergeCell ref="CW60:DR60"/>
    <mergeCell ref="BS87:CE87"/>
    <mergeCell ref="CF87:CR87"/>
    <mergeCell ref="H64:L64"/>
    <mergeCell ref="M64:BH64"/>
    <mergeCell ref="CW62:DR62"/>
    <mergeCell ref="CC64:CV64"/>
    <mergeCell ref="M67:BH67"/>
    <mergeCell ref="CC65:CV65"/>
    <mergeCell ref="M69:BH69"/>
    <mergeCell ref="CW53:DR53"/>
    <mergeCell ref="H54:L54"/>
    <mergeCell ref="M54:BH54"/>
    <mergeCell ref="BI54:CB54"/>
    <mergeCell ref="CC54:CV54"/>
    <mergeCell ref="CW54:DR54"/>
    <mergeCell ref="H53:L53"/>
    <mergeCell ref="H58:L58"/>
    <mergeCell ref="CC60:CV60"/>
    <mergeCell ref="H51:L51"/>
    <mergeCell ref="M51:BH51"/>
    <mergeCell ref="CC51:CV51"/>
    <mergeCell ref="H59:L59"/>
    <mergeCell ref="M59:BH59"/>
    <mergeCell ref="BI59:CB59"/>
    <mergeCell ref="M58:BH58"/>
    <mergeCell ref="CC59:CV59"/>
    <mergeCell ref="BI58:CB58"/>
    <mergeCell ref="BI52:CB52"/>
    <mergeCell ref="H60:L60"/>
    <mergeCell ref="CW49:DR49"/>
    <mergeCell ref="H50:L50"/>
    <mergeCell ref="M50:BH50"/>
    <mergeCell ref="BI50:CB50"/>
    <mergeCell ref="CC50:CV50"/>
    <mergeCell ref="CW50:DR50"/>
    <mergeCell ref="M49:BH49"/>
    <mergeCell ref="BI49:CB49"/>
    <mergeCell ref="CC49:CV49"/>
    <mergeCell ref="H49:L49"/>
    <mergeCell ref="H44:L44"/>
    <mergeCell ref="M44:BH44"/>
    <mergeCell ref="BI45:CB45"/>
    <mergeCell ref="CC45:CV45"/>
    <mergeCell ref="BI46:CB46"/>
    <mergeCell ref="H48:L48"/>
    <mergeCell ref="M48:BH48"/>
    <mergeCell ref="CW47:DR47"/>
    <mergeCell ref="H47:L47"/>
    <mergeCell ref="M47:BH47"/>
    <mergeCell ref="BI47:CB47"/>
    <mergeCell ref="CC47:CV47"/>
    <mergeCell ref="CW46:DR46"/>
    <mergeCell ref="CC46:CV46"/>
    <mergeCell ref="BI44:CB44"/>
    <mergeCell ref="CC44:CV44"/>
    <mergeCell ref="BI43:CB43"/>
    <mergeCell ref="H46:L46"/>
    <mergeCell ref="M46:BH46"/>
    <mergeCell ref="H43:L43"/>
    <mergeCell ref="M43:BH43"/>
    <mergeCell ref="H45:L45"/>
    <mergeCell ref="M45:BH45"/>
    <mergeCell ref="DF34:DR34"/>
    <mergeCell ref="H34:L34"/>
    <mergeCell ref="M34:BH34"/>
    <mergeCell ref="BI34:BR34"/>
    <mergeCell ref="BS34:CE34"/>
    <mergeCell ref="H36:L36"/>
    <mergeCell ref="M36:BH36"/>
    <mergeCell ref="BI36:BR36"/>
    <mergeCell ref="CC43:CV43"/>
    <mergeCell ref="H35:L35"/>
    <mergeCell ref="M35:BH35"/>
    <mergeCell ref="BI35:BR35"/>
    <mergeCell ref="BS35:CE35"/>
    <mergeCell ref="CS34:DE34"/>
    <mergeCell ref="H41:L42"/>
    <mergeCell ref="CS31:DE31"/>
    <mergeCell ref="CW44:DR44"/>
    <mergeCell ref="CS35:DE35"/>
    <mergeCell ref="DF35:DR35"/>
    <mergeCell ref="CC42:CV42"/>
    <mergeCell ref="CF35:CR35"/>
    <mergeCell ref="BS37:CE37"/>
    <mergeCell ref="CF37:CR37"/>
    <mergeCell ref="BS36:CE36"/>
    <mergeCell ref="CS37:DE37"/>
    <mergeCell ref="CW42:DR42"/>
    <mergeCell ref="BI31:BR31"/>
    <mergeCell ref="M30:BH30"/>
    <mergeCell ref="BI30:BR30"/>
    <mergeCell ref="M33:BH33"/>
    <mergeCell ref="BI33:BR33"/>
    <mergeCell ref="CW40:DR40"/>
    <mergeCell ref="BI37:BR37"/>
    <mergeCell ref="DF37:DR37"/>
    <mergeCell ref="CF31:CR31"/>
    <mergeCell ref="H88:L88"/>
    <mergeCell ref="BS32:CE32"/>
    <mergeCell ref="CF32:CR32"/>
    <mergeCell ref="CS32:DE32"/>
    <mergeCell ref="DF32:DR32"/>
    <mergeCell ref="DF87:DR87"/>
    <mergeCell ref="CW45:DR45"/>
    <mergeCell ref="H39:DR39"/>
    <mergeCell ref="H37:L37"/>
    <mergeCell ref="M37:BH37"/>
    <mergeCell ref="BI86:BR87"/>
    <mergeCell ref="BS86:DR86"/>
    <mergeCell ref="BB86:BH87"/>
    <mergeCell ref="M86:BA87"/>
    <mergeCell ref="CF89:CR89"/>
    <mergeCell ref="DF89:DR89"/>
    <mergeCell ref="BI48:CB48"/>
    <mergeCell ref="CC48:CV48"/>
    <mergeCell ref="CF88:CR88"/>
    <mergeCell ref="CS88:DE88"/>
    <mergeCell ref="BS92:CE92"/>
    <mergeCell ref="CF92:CR92"/>
    <mergeCell ref="H84:DR84"/>
    <mergeCell ref="CS87:DE87"/>
    <mergeCell ref="CS89:DE89"/>
    <mergeCell ref="H86:L87"/>
    <mergeCell ref="M29:BH29"/>
    <mergeCell ref="BI29:BR29"/>
    <mergeCell ref="H28:L28"/>
    <mergeCell ref="M28:BH28"/>
    <mergeCell ref="BI28:BR28"/>
    <mergeCell ref="BS88:CE88"/>
    <mergeCell ref="BS31:CE31"/>
    <mergeCell ref="M32:BH32"/>
    <mergeCell ref="BI32:BR32"/>
    <mergeCell ref="M31:BH31"/>
    <mergeCell ref="CW48:DR48"/>
    <mergeCell ref="BS26:DR26"/>
    <mergeCell ref="BS27:CE27"/>
    <mergeCell ref="CS27:DE27"/>
    <mergeCell ref="DF27:DR27"/>
    <mergeCell ref="CF34:CR34"/>
    <mergeCell ref="BS29:CE29"/>
    <mergeCell ref="CF29:CR29"/>
    <mergeCell ref="BS30:CE30"/>
    <mergeCell ref="DF31:DR31"/>
    <mergeCell ref="E3:DT3"/>
    <mergeCell ref="H18:DQ18"/>
    <mergeCell ref="H12:DQ12"/>
    <mergeCell ref="CF27:CR27"/>
    <mergeCell ref="CF28:CR28"/>
    <mergeCell ref="BI26:BR27"/>
    <mergeCell ref="E6:DQ6"/>
    <mergeCell ref="E4:DT4"/>
    <mergeCell ref="H24:DR24"/>
    <mergeCell ref="H26:L27"/>
    <mergeCell ref="CW25:DR25"/>
    <mergeCell ref="M26:BH27"/>
    <mergeCell ref="DS26:FR26"/>
    <mergeCell ref="DS27:EE27"/>
    <mergeCell ref="EF27:ER27"/>
    <mergeCell ref="ES27:FE27"/>
    <mergeCell ref="FF27:FR27"/>
    <mergeCell ref="CS28:DE28"/>
    <mergeCell ref="DI158:DU158"/>
    <mergeCell ref="F189:BG189"/>
    <mergeCell ref="CN189:DR189"/>
    <mergeCell ref="F188:AP188"/>
    <mergeCell ref="BI169:BU169"/>
    <mergeCell ref="BV169:CH169"/>
    <mergeCell ref="CI169:CU169"/>
    <mergeCell ref="D160:L160"/>
    <mergeCell ref="BS28:CE28"/>
    <mergeCell ref="DF28:DR28"/>
    <mergeCell ref="CS29:DE29"/>
    <mergeCell ref="DF29:DR29"/>
    <mergeCell ref="BS33:CE33"/>
    <mergeCell ref="CF33:CR33"/>
    <mergeCell ref="CS33:DE33"/>
    <mergeCell ref="DF33:DR33"/>
    <mergeCell ref="CF30:CR30"/>
    <mergeCell ref="CS30:DE30"/>
    <mergeCell ref="DF30:DR30"/>
    <mergeCell ref="CF36:CR36"/>
    <mergeCell ref="CS36:DE36"/>
    <mergeCell ref="DF36:DR36"/>
    <mergeCell ref="DF93:DR93"/>
    <mergeCell ref="DF88:DR88"/>
    <mergeCell ref="BS90:CE90"/>
    <mergeCell ref="CF90:CR90"/>
    <mergeCell ref="CS90:DE90"/>
    <mergeCell ref="DF90:DR90"/>
    <mergeCell ref="BS89:CE89"/>
    <mergeCell ref="DF97:DR97"/>
    <mergeCell ref="DF92:DR92"/>
    <mergeCell ref="BS94:CE94"/>
    <mergeCell ref="CF94:CR94"/>
    <mergeCell ref="CS94:DE94"/>
    <mergeCell ref="DF94:DR94"/>
    <mergeCell ref="CS92:DE92"/>
    <mergeCell ref="CF93:CR93"/>
    <mergeCell ref="CS93:DE93"/>
    <mergeCell ref="BS93:CE93"/>
    <mergeCell ref="A1:DU1"/>
    <mergeCell ref="H186:BQ186"/>
    <mergeCell ref="CC185:DJ185"/>
    <mergeCell ref="CC186:DJ186"/>
    <mergeCell ref="BS98:CE98"/>
    <mergeCell ref="CF98:CR98"/>
    <mergeCell ref="CS98:DE98"/>
    <mergeCell ref="DF98:DR98"/>
    <mergeCell ref="DS28:EE28"/>
    <mergeCell ref="DS88:EE88"/>
    <mergeCell ref="EF28:ER28"/>
    <mergeCell ref="ES28:FE28"/>
    <mergeCell ref="FF28:FR28"/>
    <mergeCell ref="DS29:EE29"/>
    <mergeCell ref="EF29:ER29"/>
    <mergeCell ref="ES29:FE29"/>
    <mergeCell ref="FF29:FR29"/>
    <mergeCell ref="FF33:FR33"/>
    <mergeCell ref="DS30:EE30"/>
    <mergeCell ref="EF30:ER30"/>
    <mergeCell ref="ES30:FE30"/>
    <mergeCell ref="FF30:FR30"/>
    <mergeCell ref="DS31:EE31"/>
    <mergeCell ref="EF31:ER31"/>
    <mergeCell ref="ES31:FE31"/>
    <mergeCell ref="FF31:FR31"/>
    <mergeCell ref="EF35:ER35"/>
    <mergeCell ref="ES35:FE35"/>
    <mergeCell ref="FF35:FR35"/>
    <mergeCell ref="DS32:EE32"/>
    <mergeCell ref="EF32:ER32"/>
    <mergeCell ref="ES32:FE32"/>
    <mergeCell ref="FF32:FR32"/>
    <mergeCell ref="DS33:EE33"/>
    <mergeCell ref="EF33:ER33"/>
    <mergeCell ref="ES33:FE33"/>
    <mergeCell ref="FF36:FR36"/>
    <mergeCell ref="DS37:EE37"/>
    <mergeCell ref="EF37:ER37"/>
    <mergeCell ref="ES37:FE37"/>
    <mergeCell ref="FF37:FR37"/>
    <mergeCell ref="DS34:EE34"/>
    <mergeCell ref="EF34:ER34"/>
    <mergeCell ref="ES34:FE34"/>
    <mergeCell ref="FF34:FR34"/>
    <mergeCell ref="DS35:EE35"/>
    <mergeCell ref="FS26:HR26"/>
    <mergeCell ref="FS27:GE27"/>
    <mergeCell ref="GF27:GR27"/>
    <mergeCell ref="GS27:HE27"/>
    <mergeCell ref="HF27:HR27"/>
    <mergeCell ref="FS28:GE28"/>
    <mergeCell ref="GF28:GR28"/>
    <mergeCell ref="GS28:HE28"/>
    <mergeCell ref="HF28:HR28"/>
    <mergeCell ref="FS29:GE29"/>
    <mergeCell ref="GF29:GR29"/>
    <mergeCell ref="GS29:HE29"/>
    <mergeCell ref="HF29:HR29"/>
    <mergeCell ref="FS30:GE30"/>
    <mergeCell ref="GF30:GR30"/>
    <mergeCell ref="GS30:HE30"/>
    <mergeCell ref="HF30:HR30"/>
    <mergeCell ref="FS31:GE31"/>
    <mergeCell ref="GF31:GR31"/>
    <mergeCell ref="GS31:HE31"/>
    <mergeCell ref="HF31:HR31"/>
    <mergeCell ref="GS35:HE35"/>
    <mergeCell ref="HF35:HR35"/>
    <mergeCell ref="FS32:GE32"/>
    <mergeCell ref="GF32:GR32"/>
    <mergeCell ref="GS32:HE32"/>
    <mergeCell ref="HF32:HR32"/>
    <mergeCell ref="FS33:GE33"/>
    <mergeCell ref="GF33:GR33"/>
    <mergeCell ref="GS33:HE33"/>
    <mergeCell ref="HF33:HR33"/>
    <mergeCell ref="FS37:GE37"/>
    <mergeCell ref="GF37:GR37"/>
    <mergeCell ref="GS37:HE37"/>
    <mergeCell ref="HF37:HR37"/>
    <mergeCell ref="FS34:GE34"/>
    <mergeCell ref="GF34:GR34"/>
    <mergeCell ref="GS34:HE34"/>
    <mergeCell ref="HF34:HR34"/>
    <mergeCell ref="FS35:GE35"/>
    <mergeCell ref="GF35:GR35"/>
    <mergeCell ref="DS86:FR86"/>
    <mergeCell ref="DS87:EE87"/>
    <mergeCell ref="EF87:ER87"/>
    <mergeCell ref="ES87:FE87"/>
    <mergeCell ref="FF87:FR87"/>
    <mergeCell ref="H74:HR74"/>
    <mergeCell ref="EF88:ER88"/>
    <mergeCell ref="ES88:FE88"/>
    <mergeCell ref="FF88:FR88"/>
    <mergeCell ref="DS89:EE89"/>
    <mergeCell ref="EF89:ER89"/>
    <mergeCell ref="ES89:FE89"/>
    <mergeCell ref="FF89:FR89"/>
    <mergeCell ref="DS90:EE90"/>
    <mergeCell ref="EF90:ER90"/>
    <mergeCell ref="ES90:FE90"/>
    <mergeCell ref="FF90:FR90"/>
    <mergeCell ref="DS91:EE91"/>
    <mergeCell ref="EF91:ER91"/>
    <mergeCell ref="ES91:FE91"/>
    <mergeCell ref="FF91:FR91"/>
    <mergeCell ref="DS92:EE92"/>
    <mergeCell ref="EF92:ER92"/>
    <mergeCell ref="ES92:FE92"/>
    <mergeCell ref="FF92:FR92"/>
    <mergeCell ref="DS93:EE93"/>
    <mergeCell ref="EF93:ER93"/>
    <mergeCell ref="ES93:FE93"/>
    <mergeCell ref="FF93:FR93"/>
    <mergeCell ref="DS94:EE94"/>
    <mergeCell ref="EF94:ER94"/>
    <mergeCell ref="ES94:FE94"/>
    <mergeCell ref="FF94:FR94"/>
    <mergeCell ref="DS95:EE95"/>
    <mergeCell ref="EF95:ER95"/>
    <mergeCell ref="ES95:FE95"/>
    <mergeCell ref="FF95:FR95"/>
    <mergeCell ref="ES96:FE96"/>
    <mergeCell ref="FF96:FR96"/>
    <mergeCell ref="DS97:EE97"/>
    <mergeCell ref="EF97:ER97"/>
    <mergeCell ref="ES97:FE97"/>
    <mergeCell ref="FF97:FR97"/>
    <mergeCell ref="EF98:ER98"/>
    <mergeCell ref="ES98:FE98"/>
    <mergeCell ref="FF98:FR98"/>
    <mergeCell ref="FS86:HR86"/>
    <mergeCell ref="FS87:GE87"/>
    <mergeCell ref="GF87:GR87"/>
    <mergeCell ref="GS87:HE87"/>
    <mergeCell ref="HF87:HR87"/>
    <mergeCell ref="FS88:GE88"/>
    <mergeCell ref="EF96:ER96"/>
    <mergeCell ref="GF88:GR88"/>
    <mergeCell ref="GS88:HE88"/>
    <mergeCell ref="HF88:HR88"/>
    <mergeCell ref="FS89:GE89"/>
    <mergeCell ref="GF89:GR89"/>
    <mergeCell ref="GS89:HE89"/>
    <mergeCell ref="HF89:HR89"/>
    <mergeCell ref="FS90:GE90"/>
    <mergeCell ref="GF90:GR90"/>
    <mergeCell ref="GS90:HE90"/>
    <mergeCell ref="HF90:HR90"/>
    <mergeCell ref="FS91:GE91"/>
    <mergeCell ref="GF91:GR91"/>
    <mergeCell ref="GS91:HE91"/>
    <mergeCell ref="HF91:HR91"/>
    <mergeCell ref="FS92:GE92"/>
    <mergeCell ref="GF92:GR92"/>
    <mergeCell ref="GS92:HE92"/>
    <mergeCell ref="HF92:HR92"/>
    <mergeCell ref="FS93:GE93"/>
    <mergeCell ref="GF93:GR93"/>
    <mergeCell ref="GS93:HE93"/>
    <mergeCell ref="HF93:HR93"/>
    <mergeCell ref="FS94:GE94"/>
    <mergeCell ref="GF94:GR94"/>
    <mergeCell ref="GS94:HE94"/>
    <mergeCell ref="HF94:HR94"/>
    <mergeCell ref="FS95:GE95"/>
    <mergeCell ref="GF95:GR95"/>
    <mergeCell ref="GS95:HE95"/>
    <mergeCell ref="HF95:HR95"/>
    <mergeCell ref="FS96:GE96"/>
    <mergeCell ref="GF96:GR96"/>
    <mergeCell ref="GS96:HE96"/>
    <mergeCell ref="HF96:HR96"/>
    <mergeCell ref="FS97:GE97"/>
    <mergeCell ref="GF97:GR97"/>
    <mergeCell ref="GS97:HE97"/>
    <mergeCell ref="HF97:HR97"/>
    <mergeCell ref="FS98:GE98"/>
    <mergeCell ref="GF98:GR98"/>
    <mergeCell ref="GS98:HE98"/>
    <mergeCell ref="HF98:HR98"/>
    <mergeCell ref="DV118:FU118"/>
    <mergeCell ref="DV119:EH119"/>
    <mergeCell ref="EI119:EU119"/>
    <mergeCell ref="EV119:FH119"/>
    <mergeCell ref="FI119:FU119"/>
    <mergeCell ref="FV118:HU118"/>
    <mergeCell ref="DV120:EH120"/>
    <mergeCell ref="EI120:EU120"/>
    <mergeCell ref="EV120:FH120"/>
    <mergeCell ref="FI120:FU120"/>
    <mergeCell ref="DV121:EH121"/>
    <mergeCell ref="EI121:EU121"/>
    <mergeCell ref="EV121:FH121"/>
    <mergeCell ref="FI121:FU121"/>
    <mergeCell ref="FV119:GH119"/>
    <mergeCell ref="GI119:GU119"/>
    <mergeCell ref="GV119:HH119"/>
    <mergeCell ref="HI119:HU119"/>
    <mergeCell ref="FV120:GH120"/>
    <mergeCell ref="GI120:GU120"/>
    <mergeCell ref="GV120:HH120"/>
    <mergeCell ref="HI120:HU120"/>
    <mergeCell ref="FI159:FU159"/>
    <mergeCell ref="FV121:GH121"/>
    <mergeCell ref="GI121:GU121"/>
    <mergeCell ref="GV121:HH121"/>
    <mergeCell ref="HI121:HU121"/>
    <mergeCell ref="DV156:FU156"/>
    <mergeCell ref="DV157:EH157"/>
    <mergeCell ref="EI157:EU157"/>
    <mergeCell ref="EV157:FH157"/>
    <mergeCell ref="FI157:FU157"/>
    <mergeCell ref="EI160:EU160"/>
    <mergeCell ref="EV160:FH160"/>
    <mergeCell ref="FI160:FU160"/>
    <mergeCell ref="DV158:EH158"/>
    <mergeCell ref="EI158:EU158"/>
    <mergeCell ref="EV158:FH158"/>
    <mergeCell ref="FI158:FU158"/>
    <mergeCell ref="DV159:EH159"/>
    <mergeCell ref="EI159:EU159"/>
    <mergeCell ref="EV159:FH159"/>
    <mergeCell ref="M174:BH174"/>
    <mergeCell ref="BV174:CH174"/>
    <mergeCell ref="DI174:DU174"/>
    <mergeCell ref="CV174:DH174"/>
    <mergeCell ref="CI174:CU174"/>
    <mergeCell ref="DV160:EH160"/>
    <mergeCell ref="M160:BH160"/>
    <mergeCell ref="M170:BH170"/>
    <mergeCell ref="M171:BH171"/>
    <mergeCell ref="M172:BH172"/>
    <mergeCell ref="FV156:HU156"/>
    <mergeCell ref="FV157:GH157"/>
    <mergeCell ref="GI157:GU157"/>
    <mergeCell ref="GV157:HH157"/>
    <mergeCell ref="HI157:HU157"/>
    <mergeCell ref="FV158:GH158"/>
    <mergeCell ref="GI158:GU158"/>
    <mergeCell ref="GV158:HH158"/>
    <mergeCell ref="HI158:HU158"/>
    <mergeCell ref="FV159:GH159"/>
    <mergeCell ref="GI159:GU159"/>
    <mergeCell ref="GV159:HH159"/>
    <mergeCell ref="HI159:HU159"/>
    <mergeCell ref="EV174:FH174"/>
    <mergeCell ref="EI174:EU174"/>
    <mergeCell ref="DV174:EH174"/>
    <mergeCell ref="F8:HU8"/>
    <mergeCell ref="G10:HT10"/>
    <mergeCell ref="H14:HS14"/>
    <mergeCell ref="I16:HS16"/>
    <mergeCell ref="H20:HS20"/>
    <mergeCell ref="H22:HR22"/>
    <mergeCell ref="FV160:GH160"/>
    <mergeCell ref="DS36:EE36"/>
    <mergeCell ref="EF36:ER36"/>
    <mergeCell ref="ES36:FE36"/>
    <mergeCell ref="CI173:CU173"/>
    <mergeCell ref="BI173:BU173"/>
    <mergeCell ref="HI174:HU174"/>
    <mergeCell ref="GV174:HH174"/>
    <mergeCell ref="GI174:GU174"/>
    <mergeCell ref="FV174:GH174"/>
    <mergeCell ref="FI174:FU174"/>
    <mergeCell ref="CV173:DH173"/>
    <mergeCell ref="D173:L173"/>
    <mergeCell ref="M173:BH173"/>
    <mergeCell ref="BV173:CH173"/>
    <mergeCell ref="H76:HR76"/>
    <mergeCell ref="H80:HS80"/>
    <mergeCell ref="H82:HS82"/>
    <mergeCell ref="GI160:GU160"/>
    <mergeCell ref="GV160:HH160"/>
    <mergeCell ref="HI160:HU160"/>
    <mergeCell ref="FT3:HS5"/>
    <mergeCell ref="CW134:DR134"/>
    <mergeCell ref="H29:L33"/>
    <mergeCell ref="DI119:DU119"/>
    <mergeCell ref="DS98:EE98"/>
    <mergeCell ref="DS96:EE96"/>
    <mergeCell ref="FS36:GE36"/>
    <mergeCell ref="GF36:GR36"/>
    <mergeCell ref="GS36:HE36"/>
    <mergeCell ref="HF36:HR36"/>
  </mergeCells>
  <printOptions/>
  <pageMargins left="0.31496062992125984" right="0.35433070866141736" top="0.2755905511811024" bottom="0.1968503937007874" header="0.15748031496062992" footer="0.15748031496062992"/>
  <pageSetup horizontalDpi="600" verticalDpi="600" orientation="landscape" paperSize="9" scale="86" r:id="rId1"/>
  <rowBreaks count="5" manualBreakCount="5">
    <brk id="23" max="228" man="1"/>
    <brk id="55" max="228" man="1"/>
    <brk id="83" max="228" man="1"/>
    <brk id="122" max="228" man="1"/>
    <brk id="161" max="2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Сенокосова Яна Юрьевна</cp:lastModifiedBy>
  <cp:lastPrinted>2024-02-01T07:34:32Z</cp:lastPrinted>
  <dcterms:created xsi:type="dcterms:W3CDTF">1996-10-08T23:32:33Z</dcterms:created>
  <dcterms:modified xsi:type="dcterms:W3CDTF">2024-02-02T09:16:20Z</dcterms:modified>
  <cp:category/>
  <cp:version/>
  <cp:contentType/>
  <cp:contentStatus/>
</cp:coreProperties>
</file>